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720" windowHeight="12915" firstSheet="1" activeTab="4"/>
  </bookViews>
  <sheets>
    <sheet name="Титул" sheetId="4" r:id="rId1"/>
    <sheet name="Осн. фін. пок." sheetId="5" r:id="rId2"/>
    <sheet name="I. Формування фін. рез." sheetId="6" r:id="rId3"/>
    <sheet name="ІІ. Розр. з бюджетом" sheetId="7" r:id="rId4"/>
    <sheet name="ІІІ. Рух грош. коштів" sheetId="8" r:id="rId5"/>
    <sheet name="IV. Кап. інвестиції" sheetId="9" r:id="rId6"/>
    <sheet name=" V. Коефіцієнти" sheetId="10" r:id="rId7"/>
    <sheet name="Iнформація до ФП" sheetId="11" r:id="rId8"/>
    <sheet name="Продовження інф. до ФП" sheetId="12" r:id="rId9"/>
  </sheets>
  <calcPr calcId="145621"/>
</workbook>
</file>

<file path=xl/calcChain.xml><?xml version="1.0" encoding="utf-8"?>
<calcChain xmlns="http://schemas.openxmlformats.org/spreadsheetml/2006/main">
  <c r="F141" i="5" l="1"/>
  <c r="E141" i="5"/>
  <c r="E74" i="5"/>
  <c r="E72" i="5"/>
  <c r="C89" i="5"/>
  <c r="C88" i="5"/>
  <c r="C92" i="5"/>
  <c r="D32" i="5"/>
  <c r="E32" i="5"/>
  <c r="F32" i="5"/>
  <c r="C32" i="5"/>
  <c r="H24" i="5"/>
  <c r="G24" i="5"/>
  <c r="H74" i="6"/>
  <c r="H75" i="6"/>
  <c r="H76" i="6"/>
  <c r="H79" i="6"/>
  <c r="H70" i="6"/>
  <c r="G76" i="6"/>
  <c r="D21" i="5"/>
  <c r="E21" i="5"/>
  <c r="G21" i="5" s="1"/>
  <c r="F21" i="5"/>
  <c r="C21" i="5"/>
  <c r="H94" i="6"/>
  <c r="H80" i="6"/>
  <c r="G94" i="6"/>
  <c r="H90" i="6"/>
  <c r="H89" i="6"/>
  <c r="H88" i="6"/>
  <c r="G80" i="6"/>
  <c r="G88" i="6"/>
  <c r="G70" i="6"/>
  <c r="G75" i="6"/>
  <c r="H21" i="5" l="1"/>
  <c r="C114" i="5"/>
  <c r="C88" i="6" l="1"/>
</calcChain>
</file>

<file path=xl/sharedStrings.xml><?xml version="1.0" encoding="utf-8"?>
<sst xmlns="http://schemas.openxmlformats.org/spreadsheetml/2006/main" count="2729" uniqueCount="507">
  <si>
    <t>Додаток 3</t>
  </si>
  <si>
    <t>до Порядку складання, затвердження</t>
  </si>
  <si>
    <t>та контролю виконання фінансового плану</t>
  </si>
  <si>
    <t>суб'єкта господарювання державного сектору економіки</t>
  </si>
  <si>
    <t>(пункт 11)</t>
  </si>
  <si>
    <t>Рік</t>
  </si>
  <si>
    <t>Коди</t>
  </si>
  <si>
    <t>Підприємство</t>
  </si>
  <si>
    <t>ДО "Інспекція з питань підготовки та дипломування моряків"</t>
  </si>
  <si>
    <t>за ЄДРПОУ</t>
  </si>
  <si>
    <t>Організаційно-правова форма</t>
  </si>
  <si>
    <t>Державне підприємство</t>
  </si>
  <si>
    <t>за КОПФГ</t>
  </si>
  <si>
    <t>425</t>
  </si>
  <si>
    <t>Територія</t>
  </si>
  <si>
    <t>Київська</t>
  </si>
  <si>
    <t>за КОАТУУ</t>
  </si>
  <si>
    <t>8038500000</t>
  </si>
  <si>
    <t>Орган державного управління</t>
  </si>
  <si>
    <t>МІНІСТЕРСТВО ІНФРАСТРУКТУРИ УКРАЇНИ</t>
  </si>
  <si>
    <t>за СПОДУ</t>
  </si>
  <si>
    <t>7214</t>
  </si>
  <si>
    <t>Галузь</t>
  </si>
  <si>
    <t>за ЗКГНГ</t>
  </si>
  <si>
    <t>75.13.0</t>
  </si>
  <si>
    <t>Вид економічної діяльності</t>
  </si>
  <si>
    <t>Регулювання та спияння ефективному веденню економічної діяльності</t>
  </si>
  <si>
    <t>за  КВЕД</t>
  </si>
  <si>
    <t>Одиниця виміру, тис. гривень</t>
  </si>
  <si>
    <t>Стандарти звітності П(с)БОУ</t>
  </si>
  <si>
    <t>Форма власності</t>
  </si>
  <si>
    <t>ДЕРЖАВНА</t>
  </si>
  <si>
    <t>Стандарти звітності МСФЗ</t>
  </si>
  <si>
    <t>Середньооблікова кількість штатних працівників</t>
  </si>
  <si>
    <t>Місцезнаходження</t>
  </si>
  <si>
    <t>вул. Оленівська, 25, м. Київ, 04080, Україна</t>
  </si>
  <si>
    <t>Телефон</t>
  </si>
  <si>
    <t>(044) 463-65-12</t>
  </si>
  <si>
    <t>Прізвище та ініціали керівника</t>
  </si>
  <si>
    <t>Буланович П.Г.</t>
  </si>
  <si>
    <t>ЗВІТ</t>
  </si>
  <si>
    <t>ПРО ВИКОНАННЯ ФІНАНСОВОГО ПЛАНУ ПІДПРИЄМСТВА</t>
  </si>
  <si>
    <t>за 3-й Квартал 2016 рік</t>
  </si>
  <si>
    <t>Інспекція з дипломування</t>
  </si>
  <si>
    <t>Основні фінансові показники</t>
  </si>
  <si>
    <t>Найменування показника</t>
  </si>
  <si>
    <t>Код рядка</t>
  </si>
  <si>
    <t>Факт наростаючим підсумком з початку року</t>
  </si>
  <si>
    <t>Звітний період (3-й Квартал 2016 року)</t>
  </si>
  <si>
    <t>минулий рік</t>
  </si>
  <si>
    <t>поточний рік</t>
  </si>
  <si>
    <t>план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</si>
  <si>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</si>
  <si>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</si>
  <si>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</si>
  <si>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</si>
  <si>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</si>
  <si>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</si>
  <si>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</si>
  <si>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</si>
  <si>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</si>
  <si>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0,0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</si>
  <si>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</si>
  <si>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</si>
  <si>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</si>
  <si>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</si>
  <si>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</si>
  <si>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</si>
  <si>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</si>
  <si>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</si>
  <si>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</si>
  <si>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</si>
  <si>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</si>
  <si>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</si>
  <si>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</si>
  <si>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</si>
  <si>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</si>
  <si>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</si>
  <si>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</si>
  <si>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</si>
  <si>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</si>
  <si>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</si>
  <si>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</si>
  <si>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</si>
  <si>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</si>
  <si>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</si>
  <si>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</si>
  <si>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</si>
  <si>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</si>
  <si>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</si>
  <si>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</si>
  <si>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</si>
  <si>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</si>
  <si>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</si>
  <si>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</si>
  <si>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</si>
  <si>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</si>
  <si>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</si>
  <si>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</si>
  <si>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</si>
  <si>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</si>
  <si>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</si>
  <si>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</si>
  <si>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</si>
  <si>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</si>
  <si>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</si>
  <si>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</si>
  <si>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</si>
  <si>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</si>
  <si>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</si>
  <si>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</si>
  <si>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</si>
  <si>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</si>
  <si>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</si>
  <si>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</si>
  <si>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</si>
  <si>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</si>
  <si>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</si>
  <si>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</si>
  <si>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</si>
  <si>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</si>
  <si>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</si>
  <si>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</si>
  <si>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</si>
  <si>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</si>
  <si>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</si>
  <si>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</si>
  <si>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єдиний внесок на загальнообов'язкове державне соціальне страхування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</si>
  <si>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</si>
  <si>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</si>
  <si>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</si>
  <si>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</si>
  <si>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</si>
  <si>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</si>
  <si>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</si>
  <si>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Вплив зміни валютних курсів на залишок коштів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</si>
  <si>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</si>
  <si>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</si>
  <si>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</si>
  <si>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</si>
  <si>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</si>
  <si>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</si>
  <si>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</si>
  <si>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</si>
  <si>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</si>
  <si>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</si>
  <si>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</si>
  <si>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</si>
  <si>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</si>
  <si>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</si>
  <si>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</si>
  <si>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</si>
  <si>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</si>
  <si>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</si>
  <si>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</si>
  <si>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</si>
  <si>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х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</si>
  <si>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</si>
  <si>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</si>
  <si>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</si>
  <si>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</si>
  <si>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</si>
  <si>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</si>
  <si>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</si>
  <si>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</si>
  <si>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</si>
  <si>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</si>
  <si>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</si>
  <si>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</si>
  <si>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</si>
  <si>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</si>
  <si>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</si>
  <si>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</si>
  <si>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</si>
  <si>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</si>
  <si>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</si>
  <si>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</si>
  <si>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</si>
  <si>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</si>
  <si>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</si>
  <si>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</si>
  <si>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</si>
  <si>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</si>
  <si>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</si>
  <si>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</si>
  <si>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</si>
  <si>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</si>
  <si>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</si>
  <si>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Керівник</t>
  </si>
  <si>
    <t>В.о. начальника Інспекції</t>
  </si>
  <si>
    <t>(посада)</t>
  </si>
  <si>
    <t>(підпис)</t>
  </si>
  <si>
    <t>(ініціали, прізвище)</t>
  </si>
  <si>
    <t>I. Формування фінансових результатів</t>
  </si>
  <si>
    <t>Пояснення та обґрунтування до запланованого рівня доходів/витрат</t>
  </si>
  <si>
    <t>Доходи і витрати (деталізація)</t>
  </si>
  <si>
    <t>Чистий дохід від реалізації продукції (товарів, робіт, послуг) (розшифрувати)</t>
  </si>
  <si>
    <t>Витрати на сировину та основні матеріали</t>
  </si>
  <si>
    <t>Витрати на паливо</t>
  </si>
  <si>
    <t>Витрати на електроенергію</t>
  </si>
  <si>
    <t>витрати на оплату праці, в т.ч. членів Державних кваліфікаційних комісій</t>
  </si>
  <si>
    <t>відрахування на соціальні заходи, в т.ч. членів Державних кваліфікаційних комісій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</si>
  <si>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</si>
  <si>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</si>
  <si>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нарахована амортизація</t>
  </si>
  <si>
    <t>інші витрати (розшифрувати)</t>
  </si>
  <si>
    <t>оренда приміщень</t>
  </si>
  <si>
    <t>витрати на оренду службових приміщень та комунальні послуги відповідно до умов договорів</t>
  </si>
  <si>
    <t>послуги зв'язку, Інтернет, періодичні видання, поштові послуги тощо</t>
  </si>
  <si>
    <t>витрати на зв'язок,КСД, послуги мережі Інтернет</t>
  </si>
  <si>
    <t>відрядження</t>
  </si>
  <si>
    <t>витрати на службові відрядження, пов'язані з основною діяльностю</t>
  </si>
  <si>
    <t>витрати на обслуговування оргтехніки</t>
  </si>
  <si>
    <t>витрати на матеріали</t>
  </si>
  <si>
    <t>витрати на охорону приміщення, консульт. та інформац. послуги, інші витрати, що мають разовий характер</t>
  </si>
  <si>
    <t>витрати на забезпечення відпусток</t>
  </si>
  <si>
    <t>забезпечення відпусток</t>
  </si>
  <si>
    <t>інші</t>
  </si>
  <si>
    <t>витрати товарів</t>
  </si>
  <si>
    <t>Валовий прибуток (збиток)</t>
  </si>
  <si>
    <t>витрати на утримання та експлуатацію автомобіля</t>
  </si>
  <si>
    <t>витрати на службові відрядження</t>
  </si>
  <si>
    <t>витрати на зв’язок</t>
  </si>
  <si>
    <t>витрати на зв'язок, КСД, послуги мережі Інтернет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</si>
  <si>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</si>
  <si>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</si>
  <si>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</si>
  <si>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</si>
  <si>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</si>
  <si>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</si>
  <si>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організаційно-технічні послуги</t>
  </si>
  <si>
    <t>установка та обслуговування обладнання, організаційні заходи з проведення нарад., семінарів з основної діяльності</t>
  </si>
  <si>
    <t>консультаційні та інформаційні послуги</t>
  </si>
  <si>
    <t>витрати на підписку, обслуговування спецпрограм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</si>
  <si>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</si>
  <si>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</si>
  <si>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</si>
  <si>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</si>
  <si>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підвищення кваліфікації, семінари, навчання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</si>
  <si>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</si>
  <si>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</si>
  <si>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</si>
  <si>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</si>
  <si>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послуги банку</t>
  </si>
  <si>
    <t>витрати на розрахунково- касове обслуговування</t>
  </si>
  <si>
    <t>обслуговування оргтехніки</t>
  </si>
  <si>
    <t>сировина та матеріали</t>
  </si>
  <si>
    <t>паливо</t>
  </si>
  <si>
    <t>витрати на пально-мастильні матеріали для службового автомобіля</t>
  </si>
  <si>
    <t>обов'язкові платежі та збори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</si>
  <si>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</si>
  <si>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</si>
  <si>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</si>
  <si>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</si>
  <si>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</si>
  <si>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</si>
  <si>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</si>
  <si>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</si>
  <si>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</si>
  <si>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</si>
  <si>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</si>
  <si>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</si>
  <si>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</si>
  <si>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</si>
  <si>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</si>
  <si>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витрати згідно з Колдоговором</t>
  </si>
  <si>
    <t>відрахування профкому відповідно до умов Колективного договору</t>
  </si>
  <si>
    <t>охорона праці</t>
  </si>
  <si>
    <t>витрати на охорону праці</t>
  </si>
  <si>
    <t>інші витрати</t>
  </si>
  <si>
    <t>витрати, що мають разовий характер, у т.ч. на публікацію оголошень, виготовлення друкованої продукції з логотипом Інспекції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</si>
  <si>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</si>
  <si>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</si>
  <si>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</si>
  <si>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відсотки по депозитним рахункам</t>
  </si>
  <si>
    <t>Фінансові витрати (розшифрувати)</t>
  </si>
  <si>
    <t>інші доходи (розшифрувати)</t>
  </si>
  <si>
    <t>Чистий фінансовий результат, у тому числі:</t>
  </si>
  <si>
    <t>прибуток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</si>
  <si>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</si>
  <si>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</si>
  <si>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</si>
  <si>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</si>
  <si>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</si>
  <si>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</si>
  <si>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</si>
  <si>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</si>
  <si>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у тому числі за основними видами діяльності за КВЕД</t>
  </si>
  <si>
    <t>Інші фонди (розшифрувати)</t>
  </si>
  <si>
    <t>фонд матеріального заохочення</t>
  </si>
  <si>
    <t>Інші цілі (розшифрувати)</t>
  </si>
  <si>
    <t>виправлення помилок минулих періодів</t>
  </si>
  <si>
    <t>відповідно до колдоговору</t>
  </si>
  <si>
    <t>податок на доходи фізичних осіб</t>
  </si>
  <si>
    <t>інші податки та збори (розшифрувати)</t>
  </si>
  <si>
    <t>військовий збір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</si>
  <si>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</si>
  <si>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</si>
  <si>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</si>
  <si>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</si>
  <si>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</si>
  <si>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</si>
  <si>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</si>
  <si>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</si>
  <si>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</si>
  <si>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ІІІ. Рух грошових коштів (за прямим методом)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</si>
  <si>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</si>
  <si>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</si>
  <si>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</si>
  <si>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</si>
  <si>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</si>
  <si>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</si>
  <si>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</si>
  <si>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</si>
  <si>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</si>
  <si>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>позики</t>
  </si>
  <si>
    <t>облігації</t>
  </si>
  <si>
    <t>Інші надходження (розшифрувати)</t>
  </si>
  <si>
    <t>відсотки, одержані від банківських установ</t>
  </si>
  <si>
    <t>відсоток від залишку коштів</t>
  </si>
  <si>
    <t>Видатки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</si>
  <si>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</si>
  <si>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</si>
  <si>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</si>
  <si>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</si>
  <si>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</si>
  <si>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</si>
  <si>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</si>
  <si>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</si>
  <si>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</si>
  <si>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</si>
  <si>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</si>
  <si>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</si>
  <si>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</si>
  <si>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</si>
  <si>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</si>
  <si>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</si>
  <si>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</si>
  <si>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</si>
  <si>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</si>
  <si>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повернення фінасової допомоги</t>
  </si>
  <si>
    <t>Видатки грошових коштів від інвестиційної діяльності</t>
  </si>
  <si>
    <t>Придбання (створення) основних засобів (розшифрувати)</t>
  </si>
  <si>
    <t>придбання основних засобів</t>
  </si>
  <si>
    <t>Капітальне будівництво (розшифрувати)</t>
  </si>
  <si>
    <t>Придбання (створення) нематеріальних активів (розшифрувати)</t>
  </si>
  <si>
    <t>придбання нематеріальних активів</t>
  </si>
  <si>
    <t>Придбання акцій та облігацій</t>
  </si>
  <si>
    <t>поворотна фінансова допомога</t>
  </si>
  <si>
    <t>III. 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</si>
  <si>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</si>
  <si>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</si>
  <si>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</si>
  <si>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</si>
  <si>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</si>
  <si>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</si>
  <si>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</si>
  <si>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Чистий рух коштів від фінансової діяльності </t>
  </si>
  <si>
    <t>Чистий грошовий потік</t>
  </si>
  <si>
    <t>IV. Капітальні інвестиції</t>
  </si>
  <si>
    <t>Капітальні інвестиції, усього,
у тому числі:</t>
  </si>
  <si>
    <t>Оптимальне значення</t>
  </si>
  <si>
    <t>Факт за 3-й Квартал 2016 року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</si>
  <si>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</si>
  <si>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</si>
  <si>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</si>
  <si>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</si>
  <si>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</si>
  <si>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</si>
  <si>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</si>
  <si>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</si>
  <si>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</si>
  <si>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</si>
  <si>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</si>
  <si>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</si>
  <si>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</si>
  <si>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</si>
  <si>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</si>
  <si>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</si>
  <si>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</si>
  <si>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</si>
  <si>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</si>
  <si>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</si>
  <si>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</si>
  <si>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</si>
  <si>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</si>
  <si>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</si>
  <si>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</si>
  <si>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</si>
  <si>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2016 рік</t>
  </si>
  <si>
    <t>(найменування підприємства)</t>
  </si>
  <si>
    <t>1. Дані про підприємство, персонал та фонд заробітної плати</t>
  </si>
  <si>
    <t>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</si>
  <si>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</si>
  <si>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</si>
  <si>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</si>
  <si>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</si>
  <si>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</si>
  <si>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Середня кількість працівників (штатних працівників, зовнішніх сумісників та працівників, що працюють за цивільно-правовими договорами),
у тому числі: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</si>
  <si>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</si>
  <si>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</si>
  <si>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</si>
  <si>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</t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</si>
  <si>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</si>
  <si>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</si>
  <si>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</si>
  <si>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</si>
  <si>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</si>
  <si>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</si>
  <si>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</si>
  <si>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</si>
  <si>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</si>
  <si>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</si>
  <si>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</si>
  <si>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</si>
  <si>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наданих послуг, одиниця виміру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</si>
  <si>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</si>
  <si>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</t>
  </si>
  <si>
    <t>кількість продукції/ наданих послуг</t>
  </si>
  <si>
    <t>Підтверждення кваліфікації моряків</t>
  </si>
  <si>
    <t>Послуги Державного рєєстру моряків України</t>
  </si>
  <si>
    <t>Забеспечення виготовлення та видачі Послужних книжок моряка</t>
  </si>
  <si>
    <t>Видача нагрудних знаків  Капітан  далекого плавання" та " Судовий механік першого розряду"</t>
  </si>
  <si>
    <t>4. Діючі фінансові зобов'язання підприємства</t>
  </si>
  <si>
    <t>Найменування  банку</t>
  </si>
  <si>
    <t>Вид кредитного продукту та цільове призначення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</si>
  <si>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</si>
  <si>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</si>
  <si>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</si>
  <si>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</si>
  <si>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</si>
  <si>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</si>
  <si>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</si>
  <si>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</si>
  <si>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</si>
  <si>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</si>
  <si>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</si>
  <si>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Довгострокові зобов'язання, усього</t>
  </si>
  <si>
    <t>у тому числі:</t>
  </si>
  <si>
    <t>Короткострокові зобов'язання, усього</t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</si>
  <si>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</si>
  <si>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</si>
  <si>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</si>
  <si>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</si>
  <si>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</si>
  <si>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</si>
  <si>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</si>
  <si>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</si>
  <si>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</si>
  <si>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</si>
  <si>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</si>
  <si>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</si>
  <si>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Volsvagen Jetta</t>
  </si>
  <si>
    <t>службові поїздки персоналу в межах України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</si>
  <si>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</si>
  <si>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</si>
  <si>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</si>
  <si>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Договір найму транспортного засобу б/н  від 06 січня 2015 року</t>
  </si>
  <si>
    <t>Kia, модель Rio</t>
  </si>
  <si>
    <t>службові поїздки у межах України</t>
  </si>
  <si>
    <t>06.01.2015</t>
  </si>
  <si>
    <t>8.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</si>
  <si>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</si>
  <si>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</si>
  <si>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</si>
  <si>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</si>
  <si>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</si>
  <si>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</si>
  <si>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I</t>
  </si>
  <si>
    <t>Капітальне будівництво</t>
  </si>
  <si>
    <t>-</t>
  </si>
  <si>
    <t>II</t>
  </si>
  <si>
    <t>Придбання (виготовлення) основних засобів</t>
  </si>
  <si>
    <t>придбання оргтехники (моноблоки, прінтер)  для обладнання кабінетів з тестування та атестації та забезпечення роботи нової філії у м. Херсон</t>
  </si>
  <si>
    <t>придбання системи керування електроною чергою для регіональних філій у м. Одеса та м. Херсон</t>
  </si>
  <si>
    <t>III</t>
  </si>
  <si>
    <t>Придбання (виготовлення) інших необоротних матеріальних активів</t>
  </si>
  <si>
    <t>придбання комплектуючих частин для компьютерного обладнання (жорстки диски та ін.) для забезпечення роботи "Автоматизованої системи Державного реєстру документів моряків України"</t>
  </si>
  <si>
    <t>придбання меблів  для обладнаня кабінетів з тестування та атестації  та забезпечення роботи нової філії у м .Херсон (столи, стільці, крісла, шафи, стелажі, пенали, тумби)</t>
  </si>
  <si>
    <t>придбання форменого одягу</t>
  </si>
  <si>
    <t>IV</t>
  </si>
  <si>
    <t>Придбання (створення) нематеріальних активів</t>
  </si>
  <si>
    <t>придбання системи управління базами даних Oracie Database Edition для "Автоматизованої системи Державного реєстру документів моряків України"</t>
  </si>
  <si>
    <t>конвертація та обробка даних для  "Автоматизованої системи Державного реєстру документів моряків України"</t>
  </si>
  <si>
    <t>інформаційно-технічна підтримка компьютерної програми для "Автоматизованої системи Державного реєстру документів моряків України"</t>
  </si>
  <si>
    <t>розробка (побудова) комплексної системи захисту інформації для "Автоматизованої системи Державного реєстру документів моряків України"</t>
  </si>
  <si>
    <t>проведення державної експертизи комплексної системи захисту інформації для "Автоматизованої системи Державного реєстру документів моряків України"</t>
  </si>
  <si>
    <t>V</t>
  </si>
  <si>
    <t>Модернізація, модифікація (добудова, дообладнання, реконструкція) основних засобів</t>
  </si>
  <si>
    <t>VI</t>
  </si>
  <si>
    <t>Капітальний ремонт</t>
  </si>
  <si>
    <t>Відсоток</t>
  </si>
  <si>
    <t>9. Капітальне будівництво (рядок 4010 таблиці 4)</t>
  </si>
  <si>
    <t>№</t>
  </si>
  <si>
    <t>Найменування об’єктів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</si>
  <si>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</si>
  <si>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</si>
  <si>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</si>
  <si>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</si>
  <si>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</si>
  <si>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</si>
  <si>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</si>
  <si>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</si>
  <si>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</si>
  <si>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кредитні кошти</t>
  </si>
  <si>
    <t>інші джерела (зазначити джерело)</t>
  </si>
  <si>
    <t>відсотки по залишкам на поточних рахунках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</si>
</sst>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6">
    <numFmt numFmtId="164" formatCode="0.0"/>
    <numFmt numFmtId="165" formatCode="#,##0.0"/>
    <numFmt numFmtId="166" formatCode="[=-9986]&quot;(9 986,0)&quot;;General"/>
    <numFmt numFmtId="167" formatCode="[=-13176]&quot;(13 176,0)&quot;;General"/>
    <numFmt numFmtId="168" formatCode="[=-4797]&quot;(4 797,0)&quot;;General"/>
    <numFmt numFmtId="169" formatCode="[=-4844]&quot;(4 844,0)&quot;;General"/>
    <numFmt numFmtId="170" formatCode="[=-47]&quot;(47,0)&quot;;General"/>
    <numFmt numFmtId="171" formatCode="[=-5094]&quot;(5 094,0)&quot;;General"/>
    <numFmt numFmtId="172" formatCode="[=-6278]&quot;(6 278,0)&quot;;General"/>
    <numFmt numFmtId="173" formatCode="[=-2030]&quot;(2 030,0)&quot;;General"/>
    <numFmt numFmtId="174" formatCode="[=-2236]&quot;(2 236,0)&quot;;General"/>
    <numFmt numFmtId="175" formatCode="[=-206]&quot;(206,0)&quot;;General"/>
    <numFmt numFmtId="176" formatCode="[=-45]&quot;(45,0)&quot;;General"/>
    <numFmt numFmtId="177" formatCode="[=-13]&quot;(13,0)&quot;;General"/>
    <numFmt numFmtId="178" formatCode="[=-2]&quot;(2,0)&quot;;General"/>
    <numFmt numFmtId="179" formatCode="[=-40]&quot;(40,0)&quot;;General"/>
    <numFmt numFmtId="180" formatCode="[=-135]&quot;(135,0)&quot;;General"/>
    <numFmt numFmtId="181" formatCode="[=-60]&quot;(60,0)&quot;;General"/>
    <numFmt numFmtId="182" formatCode="[=-26]&quot;(26,0)&quot;;General"/>
    <numFmt numFmtId="183" formatCode="[=-1283]&quot;(1 283,0)&quot;;General"/>
    <numFmt numFmtId="184" formatCode="[=-3738]&quot;(3 738,0)&quot;;General"/>
    <numFmt numFmtId="185" formatCode="[=-310]&quot;(310,0)&quot;;General"/>
    <numFmt numFmtId="186" formatCode="[=-1193]&quot;(1 193,0)&quot;;General"/>
    <numFmt numFmtId="187" formatCode="[=-883]&quot;(883,0)&quot;;General"/>
    <numFmt numFmtId="188" formatCode="[=-16569]&quot;(16 569,0)&quot;;General"/>
    <numFmt numFmtId="189" formatCode="[=-23327]&quot;(23 327,0)&quot;;General"/>
    <numFmt numFmtId="190" formatCode="[=-7197]&quot;(7 197,0)&quot;;General"/>
    <numFmt numFmtId="191" formatCode="[=-8299]&quot;(8 299,0)&quot;;General"/>
    <numFmt numFmtId="192" formatCode="[=-1102]&quot;(1 102,0)&quot;;General"/>
    <numFmt numFmtId="193" formatCode="[=-25]&quot;(25,0)&quot;;General"/>
    <numFmt numFmtId="194" formatCode="[=-14]&quot;(14,0)&quot;;General"/>
    <numFmt numFmtId="195" formatCode="[=-11]&quot;(11,0)&quot;;General"/>
    <numFmt numFmtId="196" formatCode="[=-65]&quot;(65,0)&quot;;General"/>
    <numFmt numFmtId="197" formatCode="[=-1324]&quot;(1 324,0)&quot;;General"/>
    <numFmt numFmtId="198" formatCode="[=-6540]&quot;(6 540,0)&quot;;General"/>
    <numFmt numFmtId="199" formatCode="[=-1292]&quot;(1 292,0)&quot;;General"/>
    <numFmt numFmtId="200" formatCode="[=-4441]&quot;(4 441,0)&quot;;General"/>
    <numFmt numFmtId="201" formatCode="[=-3149]&quot;(3 149,0)&quot;;General"/>
    <numFmt numFmtId="202" formatCode="[=-978]&quot;(978,0)&quot;;General"/>
    <numFmt numFmtId="203" formatCode="[=-228]&quot;(228,0)&quot;;General"/>
    <numFmt numFmtId="204" formatCode="[=-1340]&quot;(1 340,0)&quot;;General"/>
    <numFmt numFmtId="205" formatCode="[=-217]&quot;(217,0)&quot;;General"/>
    <numFmt numFmtId="206" formatCode="[=-164]&quot;(164,0)&quot;;General"/>
    <numFmt numFmtId="207" formatCode="[=-1137]&quot;(1 137,0)&quot;;General"/>
    <numFmt numFmtId="208" formatCode="[=-400]&quot;(400,0)&quot;;General"/>
    <numFmt numFmtId="209" formatCode="[=-596]&quot;(596,0)&quot;;General"/>
    <numFmt numFmtId="210" formatCode="[=-196]&quot;(196,0)&quot;;General"/>
    <numFmt numFmtId="211" formatCode="[=-4009]&quot;(4 009,0)&quot;;General"/>
    <numFmt numFmtId="212" formatCode="[=-868]&quot;(868,0)&quot;;General"/>
    <numFmt numFmtId="213" formatCode="[=-292]&quot;(292,0)&quot;;General"/>
    <numFmt numFmtId="214" formatCode="[=-274]&quot;(274,0)&quot;;General"/>
    <numFmt numFmtId="215" formatCode="[=-149]&quot;(149,0)&quot;;General"/>
    <numFmt numFmtId="216" formatCode="[=-263]&quot;(263,0)&quot;;General"/>
    <numFmt numFmtId="217" formatCode="[=-114]&quot;(114,0)&quot;;General"/>
    <numFmt numFmtId="218" formatCode="[=-1157]&quot;(1 157,0)&quot;;General"/>
    <numFmt numFmtId="219" formatCode="[=-1248]&quot;(1 248,0)&quot;;General"/>
    <numFmt numFmtId="220" formatCode="[=-1]&quot;(1,0)&quot;;General"/>
    <numFmt numFmtId="221" formatCode="[=-427]&quot;(427,0)&quot;;General"/>
    <numFmt numFmtId="222" formatCode="[=-1318.3]&quot;(1 318,3)&quot;;General"/>
    <numFmt numFmtId="223" formatCode="[=-134.6]&quot;(134,6)&quot;;General"/>
    <numFmt numFmtId="224" formatCode="[=-709]&quot;(709,0)&quot;;General"/>
    <numFmt numFmtId="225" formatCode="[=-1199]&quot;(1 199,0)&quot;;General"/>
    <numFmt numFmtId="226" formatCode="[=-412]&quot;(412,0)&quot;;General"/>
    <numFmt numFmtId="227" formatCode="[=-365]&quot;(365,0)&quot;;General"/>
    <numFmt numFmtId="228" formatCode="[=-5682]&quot;(5 682,0)&quot;;General"/>
    <numFmt numFmtId="229" formatCode="[=-7885]&quot;(7 885,0)&quot;;General"/>
    <numFmt numFmtId="230" formatCode="[=-2985]&quot;(2 985,0)&quot;;General"/>
    <numFmt numFmtId="231" formatCode="[=-2906]&quot;(2 906,0)&quot;;General"/>
    <numFmt numFmtId="232" formatCode="[=-2039]&quot;(2 039,0)&quot;;General"/>
    <numFmt numFmtId="233" formatCode="[=-1768]&quot;(1 768,0)&quot;;General"/>
    <numFmt numFmtId="234" formatCode="[=-656]&quot;(656,0)&quot;;General"/>
    <numFmt numFmtId="235" formatCode="[=-664]&quot;(664,0)&quot;;General"/>
    <numFmt numFmtId="236" formatCode="[=-8]&quot;(8,0)&quot;;General"/>
    <numFmt numFmtId="237" formatCode="[=-77]&quot;(77,0)&quot;;General"/>
    <numFmt numFmtId="238" formatCode="[=-364]&quot;(364,0)&quot;;General"/>
    <numFmt numFmtId="239" formatCode="[=-18]&quot;(18,0)&quot;;General"/>
    <numFmt numFmtId="240" formatCode="[=-92]&quot;(92,0)&quot;;General"/>
    <numFmt numFmtId="241" formatCode="[=-74]&quot;(74,0)&quot;;General"/>
    <numFmt numFmtId="242" formatCode="[=-1479]&quot;(1 479,0)&quot;;General"/>
    <numFmt numFmtId="243" formatCode="[=-1960]&quot;(1 960,0)&quot;;General"/>
    <numFmt numFmtId="244" formatCode="[=-726]&quot;(726,0)&quot;;General"/>
    <numFmt numFmtId="245" formatCode="[=-817]&quot;(817,0)&quot;;General"/>
    <numFmt numFmtId="246" formatCode="[=-91]&quot;(91,0)&quot;;General"/>
    <numFmt numFmtId="247" formatCode="[=-873]&quot;(873,0)&quot;;General"/>
    <numFmt numFmtId="248" formatCode="[=-1052]&quot;(1 052,0)&quot;;General"/>
    <numFmt numFmtId="249" formatCode="[=-475]&quot;(475,0)&quot;;General"/>
    <numFmt numFmtId="250" formatCode="[=-367]&quot;(367,0)&quot;;General"/>
    <numFmt numFmtId="251" formatCode="[=-36]&quot;(36,0)&quot;;General"/>
    <numFmt numFmtId="252" formatCode="[=-67]&quot;(67,0)&quot;;General"/>
    <numFmt numFmtId="253" formatCode="[=-17]&quot;(17,0)&quot;;General"/>
    <numFmt numFmtId="254" formatCode="[=-38]&quot;(38,0)&quot;;General"/>
    <numFmt numFmtId="255" formatCode="[=-21]&quot;(21,0)&quot;;General"/>
    <numFmt numFmtId="256" formatCode="[=-48]&quot;(48,0)&quot;;General"/>
    <numFmt numFmtId="257" formatCode="[=-270]&quot;(270,0)&quot;;General"/>
    <numFmt numFmtId="258" formatCode="[=-20]&quot;(20,0)&quot;;General"/>
    <numFmt numFmtId="259" formatCode="[=-78]&quot;(78,0)&quot;;General"/>
    <numFmt numFmtId="260" formatCode="[=-58]&quot;(58,0)&quot;;General"/>
    <numFmt numFmtId="261" formatCode="[=-51]&quot;(51,0)&quot;;General"/>
    <numFmt numFmtId="262" formatCode="[=-56]&quot;(56,0)&quot;;General"/>
    <numFmt numFmtId="263" formatCode="[=-458]&quot;(458,0)&quot;;General"/>
    <numFmt numFmtId="264" formatCode="[=-421]&quot;(421,0)&quot;;General"/>
    <numFmt numFmtId="265" formatCode="[=-150]&quot;(150,0)&quot;;General"/>
    <numFmt numFmtId="266" formatCode="[=-240]&quot;(240,0)&quot;;General"/>
    <numFmt numFmtId="267" formatCode="[=-90]&quot;(90,0)&quot;;General"/>
    <numFmt numFmtId="268" formatCode="[=-68]&quot;(68,0)&quot;;General"/>
    <numFmt numFmtId="269" formatCode="[=-23]&quot;(23,0)&quot;;General"/>
    <numFmt numFmtId="270" formatCode="[=-53]&quot;(53,0)&quot;;General"/>
    <numFmt numFmtId="271" formatCode="[=-30]&quot;(30,0)&quot;;General"/>
    <numFmt numFmtId="272" formatCode="[=-124]&quot;(124,0)&quot;;General"/>
    <numFmt numFmtId="273" formatCode="[=-34]&quot;(34,0)&quot;;General"/>
    <numFmt numFmtId="274" formatCode="[=-9]&quot;(9,0)&quot;;General"/>
    <numFmt numFmtId="275" formatCode="[=-57]&quot;(57,0)&quot;;General"/>
    <numFmt numFmtId="276" formatCode="[=-69]&quot;(69,0)&quot;;General"/>
    <numFmt numFmtId="277" formatCode="[=-28]&quot;(28,0)&quot;;General"/>
    <numFmt numFmtId="278" formatCode="[=-2415]&quot;(2 415,0)&quot;;General"/>
    <numFmt numFmtId="279" formatCode="[=-3192]&quot;(3 192,0)&quot;;General"/>
    <numFmt numFmtId="280" formatCode="[=-1140]&quot;(1 140,0)&quot;;General"/>
    <numFmt numFmtId="281" formatCode="[=-1154]&quot;(1 154,0)&quot;;General"/>
    <numFmt numFmtId="282" formatCode="[=-879]&quot;(879,0)&quot;;General"/>
    <numFmt numFmtId="283" formatCode="[=-678]&quot;(678,0)&quot;;General"/>
    <numFmt numFmtId="284" formatCode="[=-251]&quot;(251,0)&quot;;General"/>
    <numFmt numFmtId="285" formatCode="[=-246]&quot;(246,0)&quot;;General"/>
    <numFmt numFmtId="286" formatCode="[=-311]&quot;(311,0)&quot;;General"/>
    <numFmt numFmtId="287" formatCode="[=-94]&quot;(94,0)&quot;;General"/>
    <numFmt numFmtId="288" formatCode="[=-76]&quot;(76,0)&quot;;General"/>
    <numFmt numFmtId="289" formatCode="[=-31]&quot;(31,0)&quot;;General"/>
    <numFmt numFmtId="290" formatCode="[=-10]&quot;(10,0)&quot;;General"/>
    <numFmt numFmtId="291" formatCode="[=-106]&quot;(106,0)&quot;;General"/>
    <numFmt numFmtId="292" formatCode="[=-85]&quot;(85,0)&quot;;General"/>
    <numFmt numFmtId="293" formatCode="[=-72]&quot;(72,0)&quot;;General"/>
    <numFmt numFmtId="294" formatCode="[=-16]&quot;(16,0)&quot;;General"/>
    <numFmt numFmtId="295" formatCode="[=-12]&quot;(12,0)&quot;;General"/>
    <numFmt numFmtId="296" formatCode="[=-15]&quot;(15,0)&quot;;General"/>
    <numFmt numFmtId="297" formatCode="[=-1476]&quot;(1 476,0)&quot;;General"/>
    <numFmt numFmtId="298" formatCode="[=-1800]&quot;(1 800,0)&quot;;General"/>
    <numFmt numFmtId="299" formatCode="[=-521]&quot;(521,0)&quot;;General"/>
    <numFmt numFmtId="300" formatCode="[=-611]&quot;(611,0)&quot;;General"/>
    <numFmt numFmtId="301" formatCode="[=-81]&quot;(81,0)&quot;;General"/>
    <numFmt numFmtId="302" formatCode="[=-22]&quot;(22,0)&quot;;General"/>
    <numFmt numFmtId="303" formatCode="[=-942]&quot;(942,0)&quot;;General"/>
    <numFmt numFmtId="304" formatCode="[=-1078]&quot;(1 078,0)&quot;;General"/>
    <numFmt numFmtId="305" formatCode="[=-318]&quot;(318,0)&quot;;General"/>
    <numFmt numFmtId="306" formatCode="[=-325]&quot;(325,0)&quot;;General"/>
    <numFmt numFmtId="307" formatCode="[=-7]&quot;(7,0)&quot;;General"/>
    <numFmt numFmtId="308" formatCode="[=-41]&quot;(41,0)&quot;;General"/>
    <numFmt numFmtId="309" formatCode="[=-256]&quot;(256,0)&quot;;General"/>
    <numFmt numFmtId="310" formatCode="[=-328]&quot;(328,0)&quot;;General"/>
    <numFmt numFmtId="311" formatCode="[=-100]&quot;(100,0)&quot;;General"/>
    <numFmt numFmtId="312" formatCode="[=-176]&quot;(176,0)&quot;;General"/>
    <numFmt numFmtId="313" formatCode="[=-131]&quot;(131,0)&quot;;General"/>
    <numFmt numFmtId="314" formatCode="[=-237]&quot;(237,0)&quot;;General"/>
    <numFmt numFmtId="315" formatCode="[=-42]&quot;(42,0)&quot;;General"/>
    <numFmt numFmtId="316" formatCode="[=-4]&quot;(4,0)&quot;;General"/>
    <numFmt numFmtId="317" formatCode="[=-121]&quot;(121,0)&quot;;General"/>
    <numFmt numFmtId="318" formatCode="[=-35]&quot;(35,0)&quot;;General"/>
    <numFmt numFmtId="319" formatCode="[=-103]&quot;(103,0)&quot;;General"/>
    <numFmt numFmtId="320" formatCode="[=-18647]&quot;(18 647,0)&quot;;General"/>
    <numFmt numFmtId="321" formatCode="[=-36963]&quot;(36 963,0)&quot;;General"/>
    <numFmt numFmtId="322" formatCode="[=-10611]&quot;(10 611,0)&quot;;General"/>
    <numFmt numFmtId="323" formatCode="[=-16966]&quot;(16 966,0)&quot;;General"/>
    <numFmt numFmtId="324" formatCode="[=-6355]&quot;(6 355,0)&quot;;General"/>
    <numFmt numFmtId="325" formatCode="[=-3339]&quot;(3 339,0)&quot;;General"/>
    <numFmt numFmtId="326" formatCode="[=-4282]&quot;(4 282,0)&quot;;General"/>
    <numFmt numFmtId="327" formatCode="[=-1759]&quot;(1 759,0)&quot;;General"/>
    <numFmt numFmtId="328" formatCode="[=-1922]&quot;(1 922,0)&quot;;General"/>
    <numFmt numFmtId="329" formatCode="[=-163]&quot;(163,0)&quot;;General"/>
    <numFmt numFmtId="330" formatCode="[=-8097]&quot;(8 097,0)&quot;;General"/>
    <numFmt numFmtId="331" formatCode="[=-11077]&quot;(11 077,0)&quot;;General"/>
    <numFmt numFmtId="332" formatCode="[=-4125]&quot;(4 125,0)&quot;;General"/>
    <numFmt numFmtId="333" formatCode="[=-4060]&quot;(4 060,0)&quot;;General"/>
    <numFmt numFmtId="334" formatCode="[=-7211]&quot;(7 211,0)&quot;;General"/>
    <numFmt numFmtId="335" formatCode="[=-21604]&quot;(21 604,0)&quot;;General"/>
    <numFmt numFmtId="336" formatCode="[=-4727]&quot;(4 727,0)&quot;;General"/>
    <numFmt numFmtId="337" formatCode="[=-10984]&quot;(10 984,0)&quot;;General"/>
    <numFmt numFmtId="338" formatCode="[=-6257]&quot;(6 257,0)&quot;;General"/>
    <numFmt numFmtId="339" formatCode="[=-6610]&quot;(6 610,0)&quot;;General"/>
    <numFmt numFmtId="340" formatCode="[=-1415]&quot;(1 415,0)&quot;;General"/>
    <numFmt numFmtId="341" formatCode="[=-3295]&quot;(3 295,0)&quot;;General"/>
    <numFmt numFmtId="342" formatCode="[=-1880]&quot;(1 880,0)&quot;;General"/>
    <numFmt numFmtId="343" formatCode="[=-1197]&quot;(1 197,0)&quot;;General"/>
    <numFmt numFmtId="344" formatCode="[=-2095]&quot;(2 095,0)&quot;;General"/>
    <numFmt numFmtId="345" formatCode="[=-742]&quot;(742,0)&quot;;General"/>
    <numFmt numFmtId="346" formatCode="[=-947]&quot;(947,0)&quot;;General"/>
    <numFmt numFmtId="347" formatCode="[=-205]&quot;(205,0)&quot;;General"/>
    <numFmt numFmtId="348" formatCode="[=-3407]&quot;(3 407,0)&quot;;General"/>
    <numFmt numFmtId="349" formatCode="[=-2621]&quot;(2 621,0)&quot;;General"/>
    <numFmt numFmtId="350" formatCode="[=-968]&quot;(968,0)&quot;;General"/>
    <numFmt numFmtId="351" formatCode="[=-1108]&quot;(1 108,0)&quot;;General"/>
    <numFmt numFmtId="352" formatCode="[=-140]&quot;(140,0)&quot;;General"/>
    <numFmt numFmtId="353" formatCode="[=-3281]&quot;(3 281,0)&quot;;General"/>
    <numFmt numFmtId="354" formatCode="[=-2446]&quot;(2 446,0)&quot;;General"/>
    <numFmt numFmtId="355" formatCode="[=-907]&quot;(907,0)&quot;;General"/>
    <numFmt numFmtId="356" formatCode="[=-1029]&quot;(1 029,0)&quot;;General"/>
    <numFmt numFmtId="357" formatCode="[=-122]&quot;(122,0)&quot;;General"/>
    <numFmt numFmtId="358" formatCode="[=-126]&quot;(126,0)&quot;;General"/>
    <numFmt numFmtId="359" formatCode="[=-175]&quot;(175,0)&quot;;General"/>
    <numFmt numFmtId="360" formatCode="[=-61]&quot;(61,0)&quot;;General"/>
    <numFmt numFmtId="361" formatCode="[=-79]&quot;(79,0)&quot;;General"/>
    <numFmt numFmtId="362" formatCode="[=-1500]&quot;(1 500,0)&quot;;General"/>
    <numFmt numFmtId="363" formatCode="[=-1649]&quot;(1 649,0)&quot;;General"/>
    <numFmt numFmtId="364" formatCode="[=-628]&quot;(628,0)&quot;;General"/>
    <numFmt numFmtId="365" formatCode="[=-112]&quot;(112,0)&quot;;General"/>
    <numFmt numFmtId="366" formatCode="[=-59]&quot;(59,0)&quot;;General"/>
    <numFmt numFmtId="367" formatCode="[=-272]&quot;(272,0)&quot;;General"/>
    <numFmt numFmtId="368" formatCode="[=-62]&quot;(62,0)&quot;;General"/>
    <numFmt numFmtId="369" formatCode="[=-1560]&quot;(1 560,0)&quot;;General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EBD0EB"/>
      </patternFill>
    </fill>
    <fill>
      <patternFill patternType="solid">
        <fgColor rgb="FFB0E0E6"/>
      </patternFill>
    </fill>
    <fill>
      <patternFill patternType="solid">
        <fgColor rgb="FFFFFFFF"/>
      </patternFill>
    </fill>
    <fill>
      <patternFill patternType="solid">
        <fgColor rgb="FFC0DCC0"/>
      </patternFill>
    </fill>
    <fill>
      <patternFill patternType="solid">
        <fgColor rgb="FFEBD0EB"/>
        <bgColor rgb="FFEBD0EB"/>
      </patternFill>
    </fill>
    <fill>
      <patternFill patternType="solid">
        <fgColor rgb="FFB0E0E6"/>
        <bgColor rgb="FFEBD0EB"/>
      </patternFill>
    </fill>
    <fill>
      <patternFill patternType="solid">
        <fgColor rgb="FFC0DCC0"/>
        <bgColor rgb="FFEBD0EB"/>
      </patternFill>
    </fill>
    <fill>
      <patternFill patternType="solid">
        <fgColor rgb="FF87CEEB"/>
        <bgColor rgb="FFEBD0E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9">
    <xf numFmtId="0" fontId="0" fillId="0" borderId="0" xfId="0"/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1" fontId="2" fillId="0" borderId="2" xfId="1" applyNumberFormat="1" applyFont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7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9" fontId="2" fillId="3" borderId="2" xfId="1" applyNumberFormat="1" applyFont="1" applyFill="1" applyBorder="1" applyAlignment="1">
      <alignment horizontal="center" vertical="center" wrapText="1"/>
    </xf>
    <xf numFmtId="170" fontId="2" fillId="4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171" fontId="2" fillId="3" borderId="2" xfId="1" applyNumberFormat="1" applyFont="1" applyFill="1" applyBorder="1" applyAlignment="1">
      <alignment horizontal="center" vertical="center" wrapText="1"/>
    </xf>
    <xf numFmtId="172" fontId="2" fillId="3" borderId="2" xfId="1" applyNumberFormat="1" applyFont="1" applyFill="1" applyBorder="1" applyAlignment="1">
      <alignment horizontal="center" vertical="center" wrapText="1"/>
    </xf>
    <xf numFmtId="173" fontId="2" fillId="3" borderId="2" xfId="1" applyNumberFormat="1" applyFont="1" applyFill="1" applyBorder="1" applyAlignment="1">
      <alignment horizontal="center" vertical="center" wrapText="1"/>
    </xf>
    <xf numFmtId="174" fontId="2" fillId="3" borderId="2" xfId="1" applyNumberFormat="1" applyFont="1" applyFill="1" applyBorder="1" applyAlignment="1">
      <alignment horizontal="center" vertical="center" wrapText="1"/>
    </xf>
    <xf numFmtId="175" fontId="2" fillId="4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76" fontId="2" fillId="3" borderId="2" xfId="1" applyNumberFormat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horizontal="center" vertical="center" wrapText="1"/>
    </xf>
    <xf numFmtId="178" fontId="2" fillId="3" borderId="2" xfId="1" applyNumberFormat="1" applyFont="1" applyFill="1" applyBorder="1" applyAlignment="1">
      <alignment horizontal="center" vertical="center" wrapText="1"/>
    </xf>
    <xf numFmtId="179" fontId="2" fillId="3" borderId="2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175" fontId="2" fillId="3" borderId="2" xfId="1" applyNumberFormat="1" applyFont="1" applyFill="1" applyBorder="1" applyAlignment="1">
      <alignment horizontal="center" vertical="center" wrapText="1"/>
    </xf>
    <xf numFmtId="180" fontId="2" fillId="3" borderId="2" xfId="1" applyNumberFormat="1" applyFont="1" applyFill="1" applyBorder="1" applyAlignment="1">
      <alignment horizontal="center" vertical="center" wrapText="1"/>
    </xf>
    <xf numFmtId="181" fontId="2" fillId="3" borderId="2" xfId="1" applyNumberFormat="1" applyFont="1" applyFill="1" applyBorder="1" applyAlignment="1">
      <alignment horizontal="center" vertical="center" wrapText="1"/>
    </xf>
    <xf numFmtId="182" fontId="2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wrapText="1"/>
    </xf>
    <xf numFmtId="183" fontId="2" fillId="3" borderId="2" xfId="1" applyNumberFormat="1" applyFont="1" applyFill="1" applyBorder="1" applyAlignment="1">
      <alignment horizontal="center" vertical="center" wrapText="1"/>
    </xf>
    <xf numFmtId="184" fontId="2" fillId="3" borderId="2" xfId="1" applyNumberFormat="1" applyFont="1" applyFill="1" applyBorder="1" applyAlignment="1">
      <alignment horizontal="center" vertical="center" wrapText="1"/>
    </xf>
    <xf numFmtId="185" fontId="2" fillId="3" borderId="2" xfId="1" applyNumberFormat="1" applyFont="1" applyFill="1" applyBorder="1" applyAlignment="1">
      <alignment horizontal="center" vertical="center" wrapText="1"/>
    </xf>
    <xf numFmtId="186" fontId="2" fillId="3" borderId="2" xfId="1" applyNumberFormat="1" applyFont="1" applyFill="1" applyBorder="1" applyAlignment="1">
      <alignment horizontal="center" vertical="center" wrapText="1"/>
    </xf>
    <xf numFmtId="187" fontId="2" fillId="4" borderId="2" xfId="1" applyNumberFormat="1" applyFont="1" applyFill="1" applyBorder="1" applyAlignment="1">
      <alignment horizontal="center" vertical="center" wrapText="1"/>
    </xf>
    <xf numFmtId="188" fontId="2" fillId="4" borderId="2" xfId="1" applyNumberFormat="1" applyFont="1" applyFill="1" applyBorder="1" applyAlignment="1">
      <alignment horizontal="center" vertical="center" wrapText="1"/>
    </xf>
    <xf numFmtId="189" fontId="2" fillId="4" borderId="2" xfId="1" applyNumberFormat="1" applyFont="1" applyFill="1" applyBorder="1" applyAlignment="1">
      <alignment horizontal="center" vertical="center" wrapText="1"/>
    </xf>
    <xf numFmtId="190" fontId="2" fillId="4" borderId="2" xfId="1" applyNumberFormat="1" applyFont="1" applyFill="1" applyBorder="1" applyAlignment="1">
      <alignment horizontal="center" vertical="center" wrapText="1"/>
    </xf>
    <xf numFmtId="191" fontId="2" fillId="4" borderId="2" xfId="1" applyNumberFormat="1" applyFont="1" applyFill="1" applyBorder="1" applyAlignment="1">
      <alignment horizontal="center" vertical="center" wrapText="1"/>
    </xf>
    <xf numFmtId="192" fontId="2" fillId="4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93" fontId="2" fillId="4" borderId="2" xfId="1" applyNumberFormat="1" applyFont="1" applyFill="1" applyBorder="1" applyAlignment="1">
      <alignment horizontal="center" vertical="center" wrapText="1"/>
    </xf>
    <xf numFmtId="194" fontId="2" fillId="4" borderId="2" xfId="1" applyNumberFormat="1" applyFont="1" applyFill="1" applyBorder="1" applyAlignment="1">
      <alignment horizontal="center" vertical="center" wrapText="1"/>
    </xf>
    <xf numFmtId="195" fontId="2" fillId="4" borderId="2" xfId="1" applyNumberFormat="1" applyFont="1" applyFill="1" applyBorder="1" applyAlignment="1">
      <alignment horizontal="center" vertical="center" wrapText="1"/>
    </xf>
    <xf numFmtId="196" fontId="2" fillId="4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top" wrapText="1"/>
    </xf>
    <xf numFmtId="197" fontId="2" fillId="3" borderId="2" xfId="1" applyNumberFormat="1" applyFont="1" applyFill="1" applyBorder="1" applyAlignment="1">
      <alignment horizontal="center" vertical="center" wrapText="1"/>
    </xf>
    <xf numFmtId="198" fontId="2" fillId="3" borderId="2" xfId="1" applyNumberFormat="1" applyFont="1" applyFill="1" applyBorder="1" applyAlignment="1">
      <alignment horizontal="center" vertical="center" wrapText="1"/>
    </xf>
    <xf numFmtId="199" fontId="2" fillId="3" borderId="2" xfId="1" applyNumberFormat="1" applyFont="1" applyFill="1" applyBorder="1" applyAlignment="1">
      <alignment horizontal="center" vertical="center" wrapText="1"/>
    </xf>
    <xf numFmtId="200" fontId="2" fillId="3" borderId="2" xfId="1" applyNumberFormat="1" applyFont="1" applyFill="1" applyBorder="1" applyAlignment="1">
      <alignment horizontal="center" vertical="center" wrapText="1"/>
    </xf>
    <xf numFmtId="201" fontId="2" fillId="4" borderId="2" xfId="1" applyNumberFormat="1" applyFont="1" applyFill="1" applyBorder="1" applyAlignment="1">
      <alignment horizontal="center" vertical="center" wrapText="1"/>
    </xf>
    <xf numFmtId="202" fontId="2" fillId="3" borderId="2" xfId="1" applyNumberFormat="1" applyFont="1" applyFill="1" applyBorder="1" applyAlignment="1">
      <alignment horizontal="center" vertical="center" wrapText="1"/>
    </xf>
    <xf numFmtId="203" fontId="2" fillId="3" borderId="2" xfId="1" applyNumberFormat="1" applyFont="1" applyFill="1" applyBorder="1" applyAlignment="1">
      <alignment horizontal="center" vertical="center" wrapText="1"/>
    </xf>
    <xf numFmtId="204" fontId="2" fillId="3" borderId="2" xfId="1" applyNumberFormat="1" applyFont="1" applyFill="1" applyBorder="1" applyAlignment="1">
      <alignment horizontal="center" vertical="center" wrapText="1"/>
    </xf>
    <xf numFmtId="205" fontId="2" fillId="3" borderId="2" xfId="1" applyNumberFormat="1" applyFont="1" applyFill="1" applyBorder="1" applyAlignment="1">
      <alignment horizontal="center" vertical="center" wrapText="1"/>
    </xf>
    <xf numFmtId="206" fontId="2" fillId="3" borderId="2" xfId="1" applyNumberFormat="1" applyFont="1" applyFill="1" applyBorder="1" applyAlignment="1">
      <alignment horizontal="center" vertical="center" wrapText="1"/>
    </xf>
    <xf numFmtId="207" fontId="2" fillId="3" borderId="2" xfId="1" applyNumberFormat="1" applyFont="1" applyFill="1" applyBorder="1" applyAlignment="1">
      <alignment horizontal="center" vertical="center" wrapText="1"/>
    </xf>
    <xf numFmtId="208" fontId="2" fillId="3" borderId="2" xfId="1" applyNumberFormat="1" applyFont="1" applyFill="1" applyBorder="1" applyAlignment="1">
      <alignment horizontal="center" vertical="center" wrapText="1"/>
    </xf>
    <xf numFmtId="209" fontId="2" fillId="3" borderId="2" xfId="1" applyNumberFormat="1" applyFont="1" applyFill="1" applyBorder="1" applyAlignment="1">
      <alignment horizontal="center" vertical="center" wrapText="1"/>
    </xf>
    <xf numFmtId="210" fontId="2" fillId="4" borderId="2" xfId="1" applyNumberFormat="1" applyFont="1" applyFill="1" applyBorder="1" applyAlignment="1">
      <alignment horizontal="center" vertical="center" wrapText="1"/>
    </xf>
    <xf numFmtId="211" fontId="2" fillId="3" borderId="2" xfId="1" applyNumberFormat="1" applyFont="1" applyFill="1" applyBorder="1" applyAlignment="1">
      <alignment horizontal="center" vertical="center" wrapText="1"/>
    </xf>
    <xf numFmtId="212" fontId="2" fillId="3" borderId="2" xfId="1" applyNumberFormat="1" applyFont="1" applyFill="1" applyBorder="1" applyAlignment="1">
      <alignment horizontal="center" vertical="center" wrapText="1"/>
    </xf>
    <xf numFmtId="212" fontId="2" fillId="4" borderId="2" xfId="1" applyNumberFormat="1" applyFont="1" applyFill="1" applyBorder="1" applyAlignment="1">
      <alignment horizontal="center" vertical="center" wrapText="1"/>
    </xf>
    <xf numFmtId="213" fontId="2" fillId="3" borderId="2" xfId="1" applyNumberFormat="1" applyFont="1" applyFill="1" applyBorder="1" applyAlignment="1">
      <alignment horizontal="center" vertical="center" wrapText="1"/>
    </xf>
    <xf numFmtId="214" fontId="2" fillId="3" borderId="2" xfId="1" applyNumberFormat="1" applyFont="1" applyFill="1" applyBorder="1" applyAlignment="1">
      <alignment horizontal="center" vertical="center" wrapText="1"/>
    </xf>
    <xf numFmtId="215" fontId="2" fillId="3" borderId="2" xfId="1" applyNumberFormat="1" applyFont="1" applyFill="1" applyBorder="1" applyAlignment="1">
      <alignment horizontal="center" vertical="center" wrapText="1"/>
    </xf>
    <xf numFmtId="216" fontId="2" fillId="3" borderId="2" xfId="1" applyNumberFormat="1" applyFont="1" applyFill="1" applyBorder="1" applyAlignment="1">
      <alignment horizontal="center" vertical="center" wrapText="1"/>
    </xf>
    <xf numFmtId="217" fontId="2" fillId="4" borderId="2" xfId="1" applyNumberFormat="1" applyFont="1" applyFill="1" applyBorder="1" applyAlignment="1">
      <alignment horizontal="center" vertical="center" wrapText="1"/>
    </xf>
    <xf numFmtId="218" fontId="2" fillId="4" borderId="2" xfId="1" applyNumberFormat="1" applyFont="1" applyFill="1" applyBorder="1" applyAlignment="1">
      <alignment horizontal="center" vertical="center" wrapText="1"/>
    </xf>
    <xf numFmtId="219" fontId="2" fillId="4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220" fontId="2" fillId="4" borderId="2" xfId="1" applyNumberFormat="1" applyFont="1" applyFill="1" applyBorder="1" applyAlignment="1">
      <alignment horizontal="center" vertical="center" wrapText="1"/>
    </xf>
    <xf numFmtId="221" fontId="2" fillId="4" borderId="2" xfId="1" applyNumberFormat="1" applyFont="1" applyFill="1" applyBorder="1" applyAlignment="1">
      <alignment horizontal="center" vertical="center" wrapText="1"/>
    </xf>
    <xf numFmtId="222" fontId="2" fillId="4" borderId="2" xfId="1" applyNumberFormat="1" applyFont="1" applyFill="1" applyBorder="1" applyAlignment="1">
      <alignment horizontal="center" vertical="center" wrapText="1"/>
    </xf>
    <xf numFmtId="223" fontId="2" fillId="4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2" fillId="2" borderId="5" xfId="1" applyFont="1" applyFill="1" applyBorder="1" applyAlignment="1">
      <alignment wrapText="1"/>
    </xf>
    <xf numFmtId="0" fontId="2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wrapText="1"/>
    </xf>
    <xf numFmtId="1" fontId="3" fillId="0" borderId="2" xfId="1" applyNumberFormat="1" applyFont="1" applyBorder="1" applyAlignment="1">
      <alignment horizont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166" fontId="3" fillId="4" borderId="2" xfId="1" applyNumberFormat="1" applyFont="1" applyFill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center" vertical="center" wrapText="1"/>
    </xf>
    <xf numFmtId="168" fontId="3" fillId="3" borderId="2" xfId="1" applyNumberFormat="1" applyFont="1" applyFill="1" applyBorder="1" applyAlignment="1">
      <alignment horizontal="center" vertical="center" wrapText="1"/>
    </xf>
    <xf numFmtId="169" fontId="3" fillId="4" borderId="2" xfId="1" applyNumberFormat="1" applyFont="1" applyFill="1" applyBorder="1" applyAlignment="1">
      <alignment horizontal="center" vertical="center" wrapText="1"/>
    </xf>
    <xf numFmtId="170" fontId="3" fillId="4" borderId="2" xfId="1" applyNumberFormat="1" applyFont="1" applyFill="1" applyBorder="1" applyAlignment="1">
      <alignment horizontal="center" vertical="center" wrapText="1"/>
    </xf>
    <xf numFmtId="224" fontId="2" fillId="2" borderId="2" xfId="1" applyNumberFormat="1" applyFont="1" applyFill="1" applyBorder="1" applyAlignment="1">
      <alignment horizontal="center" vertical="center" wrapText="1"/>
    </xf>
    <xf numFmtId="225" fontId="2" fillId="2" borderId="2" xfId="1" applyNumberFormat="1" applyFont="1" applyFill="1" applyBorder="1" applyAlignment="1">
      <alignment horizontal="center" vertical="center" wrapText="1"/>
    </xf>
    <xf numFmtId="226" fontId="2" fillId="3" borderId="2" xfId="1" applyNumberFormat="1" applyFont="1" applyFill="1" applyBorder="1" applyAlignment="1">
      <alignment horizontal="center" vertical="center" wrapText="1"/>
    </xf>
    <xf numFmtId="227" fontId="2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228" fontId="2" fillId="2" borderId="2" xfId="1" applyNumberFormat="1" applyFont="1" applyFill="1" applyBorder="1" applyAlignment="1">
      <alignment horizontal="center" vertical="center" wrapText="1"/>
    </xf>
    <xf numFmtId="229" fontId="2" fillId="2" borderId="2" xfId="1" applyNumberFormat="1" applyFont="1" applyFill="1" applyBorder="1" applyAlignment="1">
      <alignment horizontal="center" vertical="center" wrapText="1"/>
    </xf>
    <xf numFmtId="230" fontId="2" fillId="3" borderId="2" xfId="1" applyNumberFormat="1" applyFont="1" applyFill="1" applyBorder="1" applyAlignment="1">
      <alignment horizontal="center" vertical="center" wrapText="1"/>
    </xf>
    <xf numFmtId="231" fontId="2" fillId="2" borderId="2" xfId="1" applyNumberFormat="1" applyFont="1" applyFill="1" applyBorder="1" applyAlignment="1">
      <alignment horizontal="center" vertical="center" wrapText="1"/>
    </xf>
    <xf numFmtId="232" fontId="2" fillId="2" borderId="2" xfId="1" applyNumberFormat="1" applyFont="1" applyFill="1" applyBorder="1" applyAlignment="1">
      <alignment horizontal="center" vertical="center" wrapText="1"/>
    </xf>
    <xf numFmtId="233" fontId="2" fillId="2" borderId="2" xfId="1" applyNumberFormat="1" applyFont="1" applyFill="1" applyBorder="1" applyAlignment="1">
      <alignment horizontal="center" vertical="center" wrapText="1"/>
    </xf>
    <xf numFmtId="234" fontId="2" fillId="3" borderId="2" xfId="1" applyNumberFormat="1" applyFont="1" applyFill="1" applyBorder="1" applyAlignment="1">
      <alignment horizontal="center" vertical="center" wrapText="1"/>
    </xf>
    <xf numFmtId="235" fontId="2" fillId="2" borderId="2" xfId="1" applyNumberFormat="1" applyFont="1" applyFill="1" applyBorder="1" applyAlignment="1">
      <alignment horizontal="center" vertical="center" wrapText="1"/>
    </xf>
    <xf numFmtId="236" fontId="2" fillId="4" borderId="2" xfId="1" applyNumberFormat="1" applyFont="1" applyFill="1" applyBorder="1" applyAlignment="1">
      <alignment horizontal="center" vertical="center" wrapText="1"/>
    </xf>
    <xf numFmtId="237" fontId="2" fillId="2" borderId="2" xfId="1" applyNumberFormat="1" applyFont="1" applyFill="1" applyBorder="1" applyAlignment="1">
      <alignment horizontal="center" vertical="center" wrapText="1"/>
    </xf>
    <xf numFmtId="238" fontId="2" fillId="2" borderId="2" xfId="1" applyNumberFormat="1" applyFont="1" applyFill="1" applyBorder="1" applyAlignment="1">
      <alignment horizontal="center" vertical="center" wrapText="1"/>
    </xf>
    <xf numFmtId="239" fontId="2" fillId="3" borderId="2" xfId="1" applyNumberFormat="1" applyFont="1" applyFill="1" applyBorder="1" applyAlignment="1">
      <alignment horizontal="center" vertical="center" wrapText="1"/>
    </xf>
    <xf numFmtId="240" fontId="2" fillId="2" borderId="2" xfId="1" applyNumberFormat="1" applyFont="1" applyFill="1" applyBorder="1" applyAlignment="1">
      <alignment horizontal="center" vertical="center" wrapText="1"/>
    </xf>
    <xf numFmtId="241" fontId="2" fillId="4" borderId="2" xfId="1" applyNumberFormat="1" applyFont="1" applyFill="1" applyBorder="1" applyAlignment="1">
      <alignment horizontal="center" vertical="center" wrapText="1"/>
    </xf>
    <xf numFmtId="242" fontId="2" fillId="4" borderId="2" xfId="1" applyNumberFormat="1" applyFont="1" applyFill="1" applyBorder="1" applyAlignment="1">
      <alignment horizontal="center" vertical="center" wrapText="1"/>
    </xf>
    <xf numFmtId="243" fontId="2" fillId="4" borderId="2" xfId="1" applyNumberFormat="1" applyFont="1" applyFill="1" applyBorder="1" applyAlignment="1">
      <alignment horizontal="center" vertical="center" wrapText="1"/>
    </xf>
    <xf numFmtId="244" fontId="2" fillId="3" borderId="2" xfId="1" applyNumberFormat="1" applyFont="1" applyFill="1" applyBorder="1" applyAlignment="1">
      <alignment horizontal="center" vertical="center" wrapText="1"/>
    </xf>
    <xf numFmtId="245" fontId="2" fillId="4" borderId="2" xfId="1" applyNumberFormat="1" applyFont="1" applyFill="1" applyBorder="1" applyAlignment="1">
      <alignment horizontal="center" vertical="center" wrapText="1"/>
    </xf>
    <xf numFmtId="246" fontId="2" fillId="4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wrapText="1"/>
    </xf>
    <xf numFmtId="0" fontId="2" fillId="6" borderId="2" xfId="1" applyFont="1" applyFill="1" applyBorder="1" applyAlignment="1">
      <alignment horizontal="center" vertical="center" wrapText="1"/>
    </xf>
    <xf numFmtId="247" fontId="2" fillId="6" borderId="2" xfId="1" applyNumberFormat="1" applyFont="1" applyFill="1" applyBorder="1" applyAlignment="1">
      <alignment horizontal="center" vertical="center" wrapText="1"/>
    </xf>
    <xf numFmtId="248" fontId="2" fillId="6" borderId="2" xfId="1" applyNumberFormat="1" applyFont="1" applyFill="1" applyBorder="1" applyAlignment="1">
      <alignment horizontal="center" vertical="center" wrapText="1"/>
    </xf>
    <xf numFmtId="249" fontId="2" fillId="3" borderId="2" xfId="1" applyNumberFormat="1" applyFont="1" applyFill="1" applyBorder="1" applyAlignment="1">
      <alignment horizontal="center" vertical="center" wrapText="1"/>
    </xf>
    <xf numFmtId="250" fontId="2" fillId="6" borderId="2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top" wrapText="1"/>
    </xf>
    <xf numFmtId="251" fontId="2" fillId="6" borderId="2" xfId="1" applyNumberFormat="1" applyFont="1" applyFill="1" applyBorder="1" applyAlignment="1">
      <alignment horizontal="center" vertical="center" wrapText="1"/>
    </xf>
    <xf numFmtId="252" fontId="2" fillId="6" borderId="2" xfId="1" applyNumberFormat="1" applyFont="1" applyFill="1" applyBorder="1" applyAlignment="1">
      <alignment horizontal="center" vertical="center" wrapText="1"/>
    </xf>
    <xf numFmtId="253" fontId="2" fillId="3" borderId="2" xfId="1" applyNumberFormat="1" applyFont="1" applyFill="1" applyBorder="1" applyAlignment="1">
      <alignment horizontal="center" vertical="center" wrapText="1"/>
    </xf>
    <xf numFmtId="254" fontId="2" fillId="6" borderId="2" xfId="1" applyNumberFormat="1" applyFont="1" applyFill="1" applyBorder="1" applyAlignment="1">
      <alignment horizontal="center" vertical="center" wrapText="1"/>
    </xf>
    <xf numFmtId="255" fontId="2" fillId="4" borderId="2" xfId="1" applyNumberFormat="1" applyFont="1" applyFill="1" applyBorder="1" applyAlignment="1">
      <alignment horizontal="center" vertical="center" wrapText="1"/>
    </xf>
    <xf numFmtId="256" fontId="2" fillId="6" borderId="2" xfId="1" applyNumberFormat="1" applyFont="1" applyFill="1" applyBorder="1" applyAlignment="1">
      <alignment horizontal="center" vertical="center" wrapText="1"/>
    </xf>
    <xf numFmtId="257" fontId="2" fillId="6" borderId="2" xfId="1" applyNumberFormat="1" applyFont="1" applyFill="1" applyBorder="1" applyAlignment="1">
      <alignment horizontal="center" vertical="center" wrapText="1"/>
    </xf>
    <xf numFmtId="258" fontId="2" fillId="3" borderId="2" xfId="1" applyNumberFormat="1" applyFont="1" applyFill="1" applyBorder="1" applyAlignment="1">
      <alignment horizontal="center" vertical="center" wrapText="1"/>
    </xf>
    <xf numFmtId="259" fontId="2" fillId="6" borderId="2" xfId="1" applyNumberFormat="1" applyFont="1" applyFill="1" applyBorder="1" applyAlignment="1">
      <alignment horizontal="center" vertical="center" wrapText="1"/>
    </xf>
    <xf numFmtId="260" fontId="2" fillId="4" borderId="2" xfId="1" applyNumberFormat="1" applyFont="1" applyFill="1" applyBorder="1" applyAlignment="1">
      <alignment horizontal="center" vertical="center" wrapText="1"/>
    </xf>
    <xf numFmtId="261" fontId="2" fillId="6" borderId="2" xfId="1" applyNumberFormat="1" applyFont="1" applyFill="1" applyBorder="1" applyAlignment="1">
      <alignment horizontal="center" vertical="center" wrapText="1"/>
    </xf>
    <xf numFmtId="262" fontId="2" fillId="6" borderId="2" xfId="1" applyNumberFormat="1" applyFont="1" applyFill="1" applyBorder="1" applyAlignment="1">
      <alignment horizontal="center" vertical="center" wrapText="1"/>
    </xf>
    <xf numFmtId="258" fontId="2" fillId="6" borderId="2" xfId="1" applyNumberFormat="1" applyFont="1" applyFill="1" applyBorder="1" applyAlignment="1">
      <alignment horizontal="center" vertical="center" wrapText="1"/>
    </xf>
    <xf numFmtId="182" fontId="2" fillId="6" borderId="2" xfId="1" applyNumberFormat="1" applyFont="1" applyFill="1" applyBorder="1" applyAlignment="1">
      <alignment horizontal="center" vertical="center" wrapText="1"/>
    </xf>
    <xf numFmtId="255" fontId="2" fillId="3" borderId="2" xfId="1" applyNumberFormat="1" applyFont="1" applyFill="1" applyBorder="1" applyAlignment="1">
      <alignment horizontal="center" vertical="center" wrapText="1"/>
    </xf>
    <xf numFmtId="255" fontId="2" fillId="6" borderId="2" xfId="1" applyNumberFormat="1" applyFont="1" applyFill="1" applyBorder="1" applyAlignment="1">
      <alignment horizontal="center" vertical="center" wrapText="1"/>
    </xf>
    <xf numFmtId="263" fontId="2" fillId="6" borderId="2" xfId="1" applyNumberFormat="1" applyFont="1" applyFill="1" applyBorder="1" applyAlignment="1">
      <alignment horizontal="center" vertical="center" wrapText="1"/>
    </xf>
    <xf numFmtId="264" fontId="2" fillId="6" borderId="2" xfId="1" applyNumberFormat="1" applyFont="1" applyFill="1" applyBorder="1" applyAlignment="1">
      <alignment horizontal="center" vertical="center" wrapText="1"/>
    </xf>
    <xf numFmtId="265" fontId="2" fillId="3" borderId="2" xfId="1" applyNumberFormat="1" applyFont="1" applyFill="1" applyBorder="1" applyAlignment="1">
      <alignment horizontal="center" vertical="center" wrapText="1"/>
    </xf>
    <xf numFmtId="266" fontId="2" fillId="6" borderId="2" xfId="1" applyNumberFormat="1" applyFont="1" applyFill="1" applyBorder="1" applyAlignment="1">
      <alignment horizontal="center" vertical="center" wrapText="1"/>
    </xf>
    <xf numFmtId="267" fontId="2" fillId="4" borderId="2" xfId="1" applyNumberFormat="1" applyFont="1" applyFill="1" applyBorder="1" applyAlignment="1">
      <alignment horizontal="center" vertical="center" wrapText="1"/>
    </xf>
    <xf numFmtId="177" fontId="2" fillId="6" borderId="2" xfId="1" applyNumberFormat="1" applyFont="1" applyFill="1" applyBorder="1" applyAlignment="1">
      <alignment horizontal="center" vertical="center" wrapText="1"/>
    </xf>
    <xf numFmtId="268" fontId="2" fillId="6" borderId="2" xfId="1" applyNumberFormat="1" applyFont="1" applyFill="1" applyBorder="1" applyAlignment="1">
      <alignment horizontal="center" vertical="center" wrapText="1"/>
    </xf>
    <xf numFmtId="269" fontId="2" fillId="3" borderId="2" xfId="1" applyNumberFormat="1" applyFont="1" applyFill="1" applyBorder="1" applyAlignment="1">
      <alignment horizontal="center" vertical="center" wrapText="1"/>
    </xf>
    <xf numFmtId="270" fontId="2" fillId="6" borderId="2" xfId="1" applyNumberFormat="1" applyFont="1" applyFill="1" applyBorder="1" applyAlignment="1">
      <alignment horizontal="center" vertical="center" wrapText="1"/>
    </xf>
    <xf numFmtId="271" fontId="2" fillId="4" borderId="2" xfId="1" applyNumberFormat="1" applyFont="1" applyFill="1" applyBorder="1" applyAlignment="1">
      <alignment horizontal="center" vertical="center" wrapText="1"/>
    </xf>
    <xf numFmtId="171" fontId="3" fillId="4" borderId="2" xfId="1" applyNumberFormat="1" applyFont="1" applyFill="1" applyBorder="1" applyAlignment="1">
      <alignment horizontal="center" vertical="center" wrapText="1"/>
    </xf>
    <xf numFmtId="172" fontId="3" fillId="4" borderId="2" xfId="1" applyNumberFormat="1" applyFont="1" applyFill="1" applyBorder="1" applyAlignment="1">
      <alignment horizontal="center" vertical="center" wrapText="1"/>
    </xf>
    <xf numFmtId="173" fontId="3" fillId="3" borderId="2" xfId="1" applyNumberFormat="1" applyFont="1" applyFill="1" applyBorder="1" applyAlignment="1">
      <alignment horizontal="center" vertical="center" wrapText="1"/>
    </xf>
    <xf numFmtId="174" fontId="3" fillId="4" borderId="2" xfId="1" applyNumberFormat="1" applyFont="1" applyFill="1" applyBorder="1" applyAlignment="1">
      <alignment horizontal="center" vertical="center" wrapText="1"/>
    </xf>
    <xf numFmtId="175" fontId="3" fillId="4" borderId="2" xfId="1" applyNumberFormat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8" fontId="2" fillId="2" borderId="2" xfId="1" applyNumberFormat="1" applyFont="1" applyFill="1" applyBorder="1" applyAlignment="1">
      <alignment horizontal="center" vertical="center" wrapText="1"/>
    </xf>
    <xf numFmtId="179" fontId="2" fillId="2" borderId="2" xfId="1" applyNumberFormat="1" applyFont="1" applyFill="1" applyBorder="1" applyAlignment="1">
      <alignment horizontal="center" vertical="center" wrapText="1"/>
    </xf>
    <xf numFmtId="272" fontId="2" fillId="2" borderId="2" xfId="1" applyNumberFormat="1" applyFont="1" applyFill="1" applyBorder="1" applyAlignment="1">
      <alignment horizontal="center" vertical="center" wrapText="1"/>
    </xf>
    <xf numFmtId="273" fontId="2" fillId="2" borderId="2" xfId="1" applyNumberFormat="1" applyFont="1" applyFill="1" applyBorder="1" applyAlignment="1">
      <alignment horizontal="center" vertical="center" wrapText="1"/>
    </xf>
    <xf numFmtId="274" fontId="2" fillId="2" borderId="2" xfId="1" applyNumberFormat="1" applyFont="1" applyFill="1" applyBorder="1" applyAlignment="1">
      <alignment horizontal="center" vertical="center" wrapText="1"/>
    </xf>
    <xf numFmtId="275" fontId="2" fillId="2" borderId="2" xfId="1" applyNumberFormat="1" applyFont="1" applyFill="1" applyBorder="1" applyAlignment="1">
      <alignment horizontal="center" vertical="center" wrapText="1"/>
    </xf>
    <xf numFmtId="276" fontId="2" fillId="2" borderId="2" xfId="1" applyNumberFormat="1" applyFont="1" applyFill="1" applyBorder="1" applyAlignment="1">
      <alignment horizontal="center" vertical="center" wrapText="1"/>
    </xf>
    <xf numFmtId="277" fontId="2" fillId="3" borderId="2" xfId="1" applyNumberFormat="1" applyFont="1" applyFill="1" applyBorder="1" applyAlignment="1">
      <alignment horizontal="center" vertical="center" wrapText="1"/>
    </xf>
    <xf numFmtId="193" fontId="2" fillId="2" borderId="2" xfId="1" applyNumberFormat="1" applyFont="1" applyFill="1" applyBorder="1" applyAlignment="1">
      <alignment horizontal="center" vertical="center" wrapText="1"/>
    </xf>
    <xf numFmtId="278" fontId="2" fillId="2" borderId="2" xfId="1" applyNumberFormat="1" applyFont="1" applyFill="1" applyBorder="1" applyAlignment="1">
      <alignment horizontal="center" vertical="center" wrapText="1"/>
    </xf>
    <xf numFmtId="279" fontId="2" fillId="2" borderId="2" xfId="1" applyNumberFormat="1" applyFont="1" applyFill="1" applyBorder="1" applyAlignment="1">
      <alignment horizontal="center" vertical="center" wrapText="1"/>
    </xf>
    <xf numFmtId="280" fontId="2" fillId="3" borderId="2" xfId="1" applyNumberFormat="1" applyFont="1" applyFill="1" applyBorder="1" applyAlignment="1">
      <alignment horizontal="center" vertical="center" wrapText="1"/>
    </xf>
    <xf numFmtId="281" fontId="2" fillId="2" borderId="2" xfId="1" applyNumberFormat="1" applyFont="1" applyFill="1" applyBorder="1" applyAlignment="1">
      <alignment horizontal="center" vertical="center" wrapText="1"/>
    </xf>
    <xf numFmtId="282" fontId="2" fillId="2" borderId="2" xfId="1" applyNumberFormat="1" applyFont="1" applyFill="1" applyBorder="1" applyAlignment="1">
      <alignment horizontal="center" vertical="center" wrapText="1"/>
    </xf>
    <xf numFmtId="283" fontId="2" fillId="2" borderId="2" xfId="1" applyNumberFormat="1" applyFont="1" applyFill="1" applyBorder="1" applyAlignment="1">
      <alignment horizontal="center" vertical="center" wrapText="1"/>
    </xf>
    <xf numFmtId="284" fontId="2" fillId="3" borderId="2" xfId="1" applyNumberFormat="1" applyFont="1" applyFill="1" applyBorder="1" applyAlignment="1">
      <alignment horizontal="center" vertical="center" wrapText="1"/>
    </xf>
    <xf numFmtId="285" fontId="2" fillId="2" borderId="2" xfId="1" applyNumberFormat="1" applyFont="1" applyFill="1" applyBorder="1" applyAlignment="1">
      <alignment horizontal="center" vertical="center" wrapText="1"/>
    </xf>
    <xf numFmtId="260" fontId="2" fillId="2" borderId="2" xfId="1" applyNumberFormat="1" applyFont="1" applyFill="1" applyBorder="1" applyAlignment="1">
      <alignment horizontal="center" vertical="center" wrapText="1"/>
    </xf>
    <xf numFmtId="286" fontId="2" fillId="2" borderId="2" xfId="1" applyNumberFormat="1" applyFont="1" applyFill="1" applyBorder="1" applyAlignment="1">
      <alignment horizontal="center" vertical="center" wrapText="1"/>
    </xf>
    <xf numFmtId="287" fontId="2" fillId="2" borderId="2" xfId="1" applyNumberFormat="1" applyFont="1" applyFill="1" applyBorder="1" applyAlignment="1">
      <alignment horizontal="center" vertical="center" wrapText="1"/>
    </xf>
    <xf numFmtId="288" fontId="2" fillId="4" borderId="2" xfId="1" applyNumberFormat="1" applyFont="1" applyFill="1" applyBorder="1" applyAlignment="1">
      <alignment horizontal="center" vertical="center" wrapText="1"/>
    </xf>
    <xf numFmtId="289" fontId="2" fillId="2" borderId="2" xfId="1" applyNumberFormat="1" applyFont="1" applyFill="1" applyBorder="1" applyAlignment="1">
      <alignment horizontal="center" vertical="center" wrapText="1"/>
    </xf>
    <xf numFmtId="195" fontId="2" fillId="3" borderId="2" xfId="1" applyNumberFormat="1" applyFont="1" applyFill="1" applyBorder="1" applyAlignment="1">
      <alignment horizontal="center" vertical="center" wrapText="1"/>
    </xf>
    <xf numFmtId="290" fontId="2" fillId="2" borderId="2" xfId="1" applyNumberFormat="1" applyFont="1" applyFill="1" applyBorder="1" applyAlignment="1">
      <alignment horizontal="center" vertical="center" wrapText="1"/>
    </xf>
    <xf numFmtId="258" fontId="2" fillId="2" borderId="2" xfId="1" applyNumberFormat="1" applyFont="1" applyFill="1" applyBorder="1" applyAlignment="1">
      <alignment horizontal="center" vertical="center" wrapText="1"/>
    </xf>
    <xf numFmtId="291" fontId="2" fillId="2" borderId="2" xfId="1" applyNumberFormat="1" applyFont="1" applyFill="1" applyBorder="1" applyAlignment="1">
      <alignment horizontal="center" vertical="center" wrapText="1"/>
    </xf>
    <xf numFmtId="292" fontId="2" fillId="2" borderId="2" xfId="1" applyNumberFormat="1" applyFont="1" applyFill="1" applyBorder="1" applyAlignment="1">
      <alignment horizontal="center" vertical="center" wrapText="1"/>
    </xf>
    <xf numFmtId="293" fontId="2" fillId="4" borderId="2" xfId="1" applyNumberFormat="1" applyFont="1" applyFill="1" applyBorder="1" applyAlignment="1">
      <alignment horizontal="center" vertical="center" wrapText="1"/>
    </xf>
    <xf numFmtId="294" fontId="2" fillId="2" borderId="2" xfId="1" applyNumberFormat="1" applyFont="1" applyFill="1" applyBorder="1" applyAlignment="1">
      <alignment horizontal="center" vertical="center" wrapText="1"/>
    </xf>
    <xf numFmtId="295" fontId="2" fillId="2" borderId="2" xfId="1" applyNumberFormat="1" applyFont="1" applyFill="1" applyBorder="1" applyAlignment="1">
      <alignment horizontal="center" vertical="center" wrapText="1"/>
    </xf>
    <xf numFmtId="296" fontId="2" fillId="3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297" fontId="2" fillId="4" borderId="2" xfId="1" applyNumberFormat="1" applyFont="1" applyFill="1" applyBorder="1" applyAlignment="1">
      <alignment horizontal="center" vertical="center" wrapText="1"/>
    </xf>
    <xf numFmtId="298" fontId="2" fillId="4" borderId="2" xfId="1" applyNumberFormat="1" applyFont="1" applyFill="1" applyBorder="1" applyAlignment="1">
      <alignment horizontal="center" vertical="center" wrapText="1"/>
    </xf>
    <xf numFmtId="299" fontId="2" fillId="3" borderId="2" xfId="1" applyNumberFormat="1" applyFont="1" applyFill="1" applyBorder="1" applyAlignment="1">
      <alignment horizontal="center" vertical="center" wrapText="1"/>
    </xf>
    <xf numFmtId="300" fontId="2" fillId="4" borderId="2" xfId="1" applyNumberFormat="1" applyFont="1" applyFill="1" applyBorder="1" applyAlignment="1">
      <alignment horizontal="center" vertical="center" wrapText="1"/>
    </xf>
    <xf numFmtId="301" fontId="2" fillId="6" borderId="2" xfId="1" applyNumberFormat="1" applyFont="1" applyFill="1" applyBorder="1" applyAlignment="1">
      <alignment horizontal="center" vertical="center" wrapText="1"/>
    </xf>
    <xf numFmtId="291" fontId="2" fillId="6" borderId="2" xfId="1" applyNumberFormat="1" applyFont="1" applyFill="1" applyBorder="1" applyAlignment="1">
      <alignment horizontal="center" vertical="center" wrapText="1"/>
    </xf>
    <xf numFmtId="193" fontId="2" fillId="3" borderId="2" xfId="1" applyNumberFormat="1" applyFont="1" applyFill="1" applyBorder="1" applyAlignment="1">
      <alignment horizontal="center" vertical="center" wrapText="1"/>
    </xf>
    <xf numFmtId="170" fontId="2" fillId="6" borderId="2" xfId="1" applyNumberFormat="1" applyFont="1" applyFill="1" applyBorder="1" applyAlignment="1">
      <alignment horizontal="center" vertical="center" wrapText="1"/>
    </xf>
    <xf numFmtId="302" fontId="2" fillId="4" borderId="2" xfId="1" applyNumberFormat="1" applyFont="1" applyFill="1" applyBorder="1" applyAlignment="1">
      <alignment horizontal="center" vertical="center" wrapText="1"/>
    </xf>
    <xf numFmtId="303" fontId="2" fillId="6" borderId="2" xfId="1" applyNumberFormat="1" applyFont="1" applyFill="1" applyBorder="1" applyAlignment="1">
      <alignment horizontal="center" vertical="center" wrapText="1"/>
    </xf>
    <xf numFmtId="304" fontId="2" fillId="6" borderId="2" xfId="1" applyNumberFormat="1" applyFont="1" applyFill="1" applyBorder="1" applyAlignment="1">
      <alignment horizontal="center" vertical="center" wrapText="1"/>
    </xf>
    <xf numFmtId="305" fontId="2" fillId="3" borderId="2" xfId="1" applyNumberFormat="1" applyFont="1" applyFill="1" applyBorder="1" applyAlignment="1">
      <alignment horizontal="center" vertical="center" wrapText="1"/>
    </xf>
    <xf numFmtId="306" fontId="2" fillId="6" borderId="2" xfId="1" applyNumberFormat="1" applyFont="1" applyFill="1" applyBorder="1" applyAlignment="1">
      <alignment horizontal="center" vertical="center" wrapText="1"/>
    </xf>
    <xf numFmtId="307" fontId="2" fillId="4" borderId="2" xfId="1" applyNumberFormat="1" applyFont="1" applyFill="1" applyBorder="1" applyAlignment="1">
      <alignment horizontal="center" vertical="center" wrapText="1"/>
    </xf>
    <xf numFmtId="308" fontId="2" fillId="6" borderId="2" xfId="1" applyNumberFormat="1" applyFont="1" applyFill="1" applyBorder="1" applyAlignment="1">
      <alignment horizontal="center" vertical="center" wrapText="1"/>
    </xf>
    <xf numFmtId="193" fontId="2" fillId="6" borderId="2" xfId="1" applyNumberFormat="1" applyFont="1" applyFill="1" applyBorder="1" applyAlignment="1">
      <alignment horizontal="center" vertical="center" wrapText="1"/>
    </xf>
    <xf numFmtId="295" fontId="2" fillId="6" borderId="2" xfId="1" applyNumberFormat="1" applyFont="1" applyFill="1" applyBorder="1" applyAlignment="1">
      <alignment horizontal="center" vertical="center" wrapText="1"/>
    </xf>
    <xf numFmtId="274" fontId="2" fillId="6" borderId="2" xfId="1" applyNumberFormat="1" applyFont="1" applyFill="1" applyBorder="1" applyAlignment="1">
      <alignment horizontal="center" vertical="center" wrapText="1"/>
    </xf>
    <xf numFmtId="309" fontId="2" fillId="6" borderId="2" xfId="1" applyNumberFormat="1" applyFont="1" applyFill="1" applyBorder="1" applyAlignment="1">
      <alignment horizontal="center" vertical="center" wrapText="1"/>
    </xf>
    <xf numFmtId="310" fontId="2" fillId="6" borderId="2" xfId="1" applyNumberFormat="1" applyFont="1" applyFill="1" applyBorder="1" applyAlignment="1">
      <alignment horizontal="center" vertical="center" wrapText="1"/>
    </xf>
    <xf numFmtId="311" fontId="2" fillId="3" borderId="2" xfId="1" applyNumberFormat="1" applyFont="1" applyFill="1" applyBorder="1" applyAlignment="1">
      <alignment horizontal="center" vertical="center" wrapText="1"/>
    </xf>
    <xf numFmtId="312" fontId="2" fillId="6" borderId="2" xfId="1" applyNumberFormat="1" applyFont="1" applyFill="1" applyBorder="1" applyAlignment="1">
      <alignment horizontal="center" vertical="center" wrapText="1"/>
    </xf>
    <xf numFmtId="313" fontId="2" fillId="6" borderId="2" xfId="1" applyNumberFormat="1" applyFont="1" applyFill="1" applyBorder="1" applyAlignment="1">
      <alignment horizontal="center" vertical="center" wrapText="1"/>
    </xf>
    <xf numFmtId="314" fontId="2" fillId="6" borderId="2" xfId="1" applyNumberFormat="1" applyFont="1" applyFill="1" applyBorder="1" applyAlignment="1">
      <alignment horizontal="center" vertical="center" wrapText="1"/>
    </xf>
    <xf numFmtId="254" fontId="2" fillId="3" borderId="2" xfId="1" applyNumberFormat="1" applyFont="1" applyFill="1" applyBorder="1" applyAlignment="1">
      <alignment horizontal="center" vertical="center" wrapText="1"/>
    </xf>
    <xf numFmtId="315" fontId="2" fillId="6" borderId="2" xfId="1" applyNumberFormat="1" applyFont="1" applyFill="1" applyBorder="1" applyAlignment="1">
      <alignment horizontal="center" vertical="center" wrapText="1"/>
    </xf>
    <xf numFmtId="316" fontId="2" fillId="4" borderId="2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center" vertical="center" wrapText="1"/>
    </xf>
    <xf numFmtId="180" fontId="3" fillId="4" borderId="2" xfId="1" applyNumberFormat="1" applyFont="1" applyFill="1" applyBorder="1" applyAlignment="1">
      <alignment horizontal="center" vertical="center" wrapText="1"/>
    </xf>
    <xf numFmtId="181" fontId="3" fillId="3" borderId="2" xfId="1" applyNumberFormat="1" applyFont="1" applyFill="1" applyBorder="1" applyAlignment="1">
      <alignment horizontal="center" vertical="center" wrapText="1"/>
    </xf>
    <xf numFmtId="182" fontId="3" fillId="4" borderId="2" xfId="1" applyNumberFormat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180" fontId="2" fillId="4" borderId="2" xfId="1" applyNumberFormat="1" applyFont="1" applyFill="1" applyBorder="1" applyAlignment="1">
      <alignment horizontal="center" vertical="center" wrapText="1"/>
    </xf>
    <xf numFmtId="181" fontId="2" fillId="8" borderId="2" xfId="1" applyNumberFormat="1" applyFont="1" applyFill="1" applyBorder="1" applyAlignment="1">
      <alignment horizontal="center" vertical="center" wrapText="1"/>
    </xf>
    <xf numFmtId="182" fontId="2" fillId="4" borderId="2" xfId="1" applyNumberFormat="1" applyFont="1" applyFill="1" applyBorder="1" applyAlignment="1">
      <alignment horizontal="center" vertical="center" wrapText="1"/>
    </xf>
    <xf numFmtId="317" fontId="2" fillId="6" borderId="2" xfId="1" applyNumberFormat="1" applyFont="1" applyFill="1" applyBorder="1" applyAlignment="1">
      <alignment horizontal="center" vertical="center" wrapText="1"/>
    </xf>
    <xf numFmtId="318" fontId="2" fillId="7" borderId="2" xfId="1" applyNumberFormat="1" applyFont="1" applyFill="1" applyBorder="1" applyAlignment="1">
      <alignment horizontal="center" vertical="center" wrapText="1"/>
    </xf>
    <xf numFmtId="316" fontId="2" fillId="6" borderId="2" xfId="1" applyNumberFormat="1" applyFont="1" applyFill="1" applyBorder="1" applyAlignment="1">
      <alignment horizontal="center" vertical="center" wrapText="1"/>
    </xf>
    <xf numFmtId="194" fontId="2" fillId="6" borderId="2" xfId="1" applyNumberFormat="1" applyFont="1" applyFill="1" applyBorder="1" applyAlignment="1">
      <alignment horizontal="center" vertical="center" wrapText="1"/>
    </xf>
    <xf numFmtId="253" fontId="2" fillId="7" borderId="2" xfId="1" applyNumberFormat="1" applyFont="1" applyFill="1" applyBorder="1" applyAlignment="1">
      <alignment horizontal="center" vertical="center" wrapText="1"/>
    </xf>
    <xf numFmtId="220" fontId="2" fillId="6" borderId="2" xfId="1" applyNumberFormat="1" applyFont="1" applyFill="1" applyBorder="1" applyAlignment="1">
      <alignment horizontal="center" vertical="center" wrapText="1"/>
    </xf>
    <xf numFmtId="319" fontId="2" fillId="6" borderId="2" xfId="1" applyNumberFormat="1" applyFont="1" applyFill="1" applyBorder="1" applyAlignment="1">
      <alignment horizontal="center" vertical="center" wrapText="1"/>
    </xf>
    <xf numFmtId="236" fontId="2" fillId="7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165" fontId="3" fillId="7" borderId="2" xfId="1" applyNumberFormat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 wrapText="1"/>
    </xf>
    <xf numFmtId="183" fontId="3" fillId="2" borderId="2" xfId="1" applyNumberFormat="1" applyFont="1" applyFill="1" applyBorder="1" applyAlignment="1">
      <alignment horizontal="center" vertical="center" wrapText="1"/>
    </xf>
    <xf numFmtId="184" fontId="3" fillId="2" borderId="2" xfId="1" applyNumberFormat="1" applyFont="1" applyFill="1" applyBorder="1" applyAlignment="1">
      <alignment horizontal="center" vertical="center" wrapText="1"/>
    </xf>
    <xf numFmtId="185" fontId="3" fillId="7" borderId="2" xfId="1" applyNumberFormat="1" applyFont="1" applyFill="1" applyBorder="1" applyAlignment="1">
      <alignment horizontal="center" vertical="center" wrapText="1"/>
    </xf>
    <xf numFmtId="186" fontId="3" fillId="2" borderId="2" xfId="1" applyNumberFormat="1" applyFont="1" applyFill="1" applyBorder="1" applyAlignment="1">
      <alignment horizontal="center" vertical="center" wrapText="1"/>
    </xf>
    <xf numFmtId="187" fontId="3" fillId="4" borderId="2" xfId="1" applyNumberFormat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 vertical="center" wrapText="1"/>
    </xf>
    <xf numFmtId="165" fontId="2" fillId="7" borderId="2" xfId="1" applyNumberFormat="1" applyFont="1" applyFill="1" applyBorder="1" applyAlignment="1">
      <alignment horizontal="center" vertical="center" wrapText="1"/>
    </xf>
    <xf numFmtId="188" fontId="3" fillId="4" borderId="2" xfId="1" applyNumberFormat="1" applyFont="1" applyFill="1" applyBorder="1" applyAlignment="1">
      <alignment horizontal="center" vertical="center" wrapText="1"/>
    </xf>
    <xf numFmtId="189" fontId="3" fillId="4" borderId="2" xfId="1" applyNumberFormat="1" applyFont="1" applyFill="1" applyBorder="1" applyAlignment="1">
      <alignment horizontal="center" vertical="center" wrapText="1"/>
    </xf>
    <xf numFmtId="190" fontId="3" fillId="7" borderId="2" xfId="1" applyNumberFormat="1" applyFont="1" applyFill="1" applyBorder="1" applyAlignment="1">
      <alignment horizontal="center" vertical="center" wrapText="1"/>
    </xf>
    <xf numFmtId="191" fontId="3" fillId="4" borderId="2" xfId="1" applyNumberFormat="1" applyFont="1" applyFill="1" applyBorder="1" applyAlignment="1">
      <alignment horizontal="center" vertical="center" wrapText="1"/>
    </xf>
    <xf numFmtId="192" fontId="3" fillId="4" borderId="2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wrapText="1"/>
    </xf>
    <xf numFmtId="165" fontId="3" fillId="8" borderId="2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5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197" fontId="2" fillId="4" borderId="2" xfId="1" applyNumberFormat="1" applyFont="1" applyFill="1" applyBorder="1" applyAlignment="1">
      <alignment horizontal="center" vertical="center" wrapText="1"/>
    </xf>
    <xf numFmtId="198" fontId="2" fillId="4" borderId="2" xfId="1" applyNumberFormat="1" applyFont="1" applyFill="1" applyBorder="1" applyAlignment="1">
      <alignment horizontal="center" vertical="center" wrapText="1"/>
    </xf>
    <xf numFmtId="199" fontId="2" fillId="4" borderId="2" xfId="1" applyNumberFormat="1" applyFont="1" applyFill="1" applyBorder="1" applyAlignment="1">
      <alignment horizontal="center" vertical="center" wrapText="1"/>
    </xf>
    <xf numFmtId="200" fontId="2" fillId="4" borderId="2" xfId="1" applyNumberFormat="1" applyFont="1" applyFill="1" applyBorder="1" applyAlignment="1">
      <alignment horizontal="center" vertical="center" wrapText="1"/>
    </xf>
    <xf numFmtId="197" fontId="2" fillId="2" borderId="2" xfId="1" applyNumberFormat="1" applyFont="1" applyFill="1" applyBorder="1" applyAlignment="1">
      <alignment horizontal="center" vertical="center" wrapText="1"/>
    </xf>
    <xf numFmtId="198" fontId="2" fillId="2" borderId="2" xfId="1" applyNumberFormat="1" applyFont="1" applyFill="1" applyBorder="1" applyAlignment="1">
      <alignment horizontal="center" vertical="center" wrapText="1"/>
    </xf>
    <xf numFmtId="199" fontId="2" fillId="2" borderId="2" xfId="1" applyNumberFormat="1" applyFont="1" applyFill="1" applyBorder="1" applyAlignment="1">
      <alignment horizontal="center" vertical="center" wrapText="1"/>
    </xf>
    <xf numFmtId="200" fontId="2" fillId="2" borderId="2" xfId="1" applyNumberFormat="1" applyFont="1" applyFill="1" applyBorder="1" applyAlignment="1">
      <alignment horizontal="center" vertical="center" wrapText="1"/>
    </xf>
    <xf numFmtId="202" fontId="2" fillId="2" borderId="2" xfId="1" applyNumberFormat="1" applyFont="1" applyFill="1" applyBorder="1" applyAlignment="1">
      <alignment horizontal="center" vertical="center" wrapText="1"/>
    </xf>
    <xf numFmtId="203" fontId="2" fillId="2" borderId="2" xfId="1" applyNumberFormat="1" applyFont="1" applyFill="1" applyBorder="1" applyAlignment="1">
      <alignment horizontal="center" vertical="center" wrapText="1"/>
    </xf>
    <xf numFmtId="204" fontId="2" fillId="2" borderId="2" xfId="1" applyNumberFormat="1" applyFont="1" applyFill="1" applyBorder="1" applyAlignment="1">
      <alignment horizontal="center" vertical="center" wrapText="1"/>
    </xf>
    <xf numFmtId="205" fontId="2" fillId="2" borderId="2" xfId="1" applyNumberFormat="1" applyFont="1" applyFill="1" applyBorder="1" applyAlignment="1">
      <alignment horizontal="center" vertical="center" wrapText="1"/>
    </xf>
    <xf numFmtId="206" fontId="2" fillId="4" borderId="2" xfId="1" applyNumberFormat="1" applyFont="1" applyFill="1" applyBorder="1" applyAlignment="1">
      <alignment horizontal="center" vertical="center" wrapText="1"/>
    </xf>
    <xf numFmtId="207" fontId="2" fillId="4" borderId="2" xfId="1" applyNumberFormat="1" applyFont="1" applyFill="1" applyBorder="1" applyAlignment="1">
      <alignment horizontal="center" vertical="center" wrapText="1"/>
    </xf>
    <xf numFmtId="208" fontId="2" fillId="4" borderId="2" xfId="1" applyNumberFormat="1" applyFont="1" applyFill="1" applyBorder="1" applyAlignment="1">
      <alignment horizontal="center" vertical="center" wrapText="1"/>
    </xf>
    <xf numFmtId="209" fontId="2" fillId="4" borderId="2" xfId="1" applyNumberFormat="1" applyFont="1" applyFill="1" applyBorder="1" applyAlignment="1">
      <alignment horizontal="center" vertical="center" wrapText="1"/>
    </xf>
    <xf numFmtId="206" fontId="2" fillId="6" borderId="2" xfId="1" applyNumberFormat="1" applyFont="1" applyFill="1" applyBorder="1" applyAlignment="1">
      <alignment horizontal="center" vertical="center" wrapText="1"/>
    </xf>
    <xf numFmtId="207" fontId="2" fillId="6" borderId="2" xfId="1" applyNumberFormat="1" applyFont="1" applyFill="1" applyBorder="1" applyAlignment="1">
      <alignment horizontal="center" vertical="center" wrapText="1"/>
    </xf>
    <xf numFmtId="208" fontId="2" fillId="6" borderId="2" xfId="1" applyNumberFormat="1" applyFont="1" applyFill="1" applyBorder="1" applyAlignment="1">
      <alignment horizontal="center" vertical="center" wrapText="1"/>
    </xf>
    <xf numFmtId="209" fontId="2" fillId="6" borderId="2" xfId="1" applyNumberFormat="1" applyFont="1" applyFill="1" applyBorder="1" applyAlignment="1">
      <alignment horizontal="center" vertical="center" wrapText="1"/>
    </xf>
    <xf numFmtId="211" fontId="2" fillId="4" borderId="2" xfId="1" applyNumberFormat="1" applyFont="1" applyFill="1" applyBorder="1" applyAlignment="1">
      <alignment horizontal="center" vertical="center" wrapText="1"/>
    </xf>
    <xf numFmtId="211" fontId="2" fillId="6" borderId="2" xfId="1" applyNumberFormat="1" applyFont="1" applyFill="1" applyBorder="1" applyAlignment="1">
      <alignment horizontal="center" vertical="center" wrapText="1"/>
    </xf>
    <xf numFmtId="212" fontId="2" fillId="6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320" fontId="2" fillId="4" borderId="2" xfId="1" applyNumberFormat="1" applyFont="1" applyFill="1" applyBorder="1" applyAlignment="1">
      <alignment horizontal="center" vertical="center" wrapText="1"/>
    </xf>
    <xf numFmtId="321" fontId="2" fillId="4" borderId="2" xfId="1" applyNumberFormat="1" applyFont="1" applyFill="1" applyBorder="1" applyAlignment="1">
      <alignment horizontal="center" vertical="center" wrapText="1"/>
    </xf>
    <xf numFmtId="322" fontId="2" fillId="4" borderId="2" xfId="1" applyNumberFormat="1" applyFont="1" applyFill="1" applyBorder="1" applyAlignment="1">
      <alignment horizontal="center" vertical="center" wrapText="1"/>
    </xf>
    <xf numFmtId="323" fontId="2" fillId="4" borderId="2" xfId="1" applyNumberFormat="1" applyFont="1" applyFill="1" applyBorder="1" applyAlignment="1">
      <alignment horizontal="center" vertical="center" wrapText="1"/>
    </xf>
    <xf numFmtId="324" fontId="2" fillId="4" borderId="2" xfId="1" applyNumberFormat="1" applyFont="1" applyFill="1" applyBorder="1" applyAlignment="1">
      <alignment horizontal="center" vertical="center" wrapText="1"/>
    </xf>
    <xf numFmtId="325" fontId="2" fillId="2" borderId="2" xfId="1" applyNumberFormat="1" applyFont="1" applyFill="1" applyBorder="1" applyAlignment="1">
      <alignment horizontal="center" vertical="center" wrapText="1"/>
    </xf>
    <xf numFmtId="326" fontId="2" fillId="2" borderId="2" xfId="1" applyNumberFormat="1" applyFont="1" applyFill="1" applyBorder="1" applyAlignment="1">
      <alignment horizontal="center" vertical="center" wrapText="1"/>
    </xf>
    <xf numFmtId="327" fontId="2" fillId="2" borderId="2" xfId="1" applyNumberFormat="1" applyFont="1" applyFill="1" applyBorder="1" applyAlignment="1">
      <alignment horizontal="center" vertical="center" wrapText="1"/>
    </xf>
    <xf numFmtId="328" fontId="2" fillId="2" borderId="2" xfId="1" applyNumberFormat="1" applyFont="1" applyFill="1" applyBorder="1" applyAlignment="1">
      <alignment horizontal="center" vertical="center" wrapText="1"/>
    </xf>
    <xf numFmtId="329" fontId="2" fillId="4" borderId="2" xfId="1" applyNumberFormat="1" applyFont="1" applyFill="1" applyBorder="1" applyAlignment="1">
      <alignment horizontal="center" vertical="center" wrapText="1"/>
    </xf>
    <xf numFmtId="330" fontId="2" fillId="2" borderId="2" xfId="1" applyNumberFormat="1" applyFont="1" applyFill="1" applyBorder="1" applyAlignment="1">
      <alignment horizontal="center" vertical="center" wrapText="1"/>
    </xf>
    <xf numFmtId="331" fontId="2" fillId="2" borderId="2" xfId="1" applyNumberFormat="1" applyFont="1" applyFill="1" applyBorder="1" applyAlignment="1">
      <alignment horizontal="center" vertical="center" wrapText="1"/>
    </xf>
    <xf numFmtId="332" fontId="2" fillId="2" borderId="2" xfId="1" applyNumberFormat="1" applyFont="1" applyFill="1" applyBorder="1" applyAlignment="1">
      <alignment horizontal="center" vertical="center" wrapText="1"/>
    </xf>
    <xf numFmtId="333" fontId="2" fillId="2" borderId="2" xfId="1" applyNumberFormat="1" applyFont="1" applyFill="1" applyBorder="1" applyAlignment="1">
      <alignment horizontal="center" vertical="center" wrapText="1"/>
    </xf>
    <xf numFmtId="334" fontId="2" fillId="4" borderId="2" xfId="1" applyNumberFormat="1" applyFont="1" applyFill="1" applyBorder="1" applyAlignment="1">
      <alignment horizontal="center" vertical="center" wrapText="1"/>
    </xf>
    <xf numFmtId="335" fontId="2" fillId="4" borderId="2" xfId="1" applyNumberFormat="1" applyFont="1" applyFill="1" applyBorder="1" applyAlignment="1">
      <alignment horizontal="center" vertical="center" wrapText="1"/>
    </xf>
    <xf numFmtId="336" fontId="2" fillId="4" borderId="2" xfId="1" applyNumberFormat="1" applyFont="1" applyFill="1" applyBorder="1" applyAlignment="1">
      <alignment horizontal="center" vertical="center" wrapText="1"/>
    </xf>
    <xf numFmtId="337" fontId="2" fillId="4" borderId="2" xfId="1" applyNumberFormat="1" applyFont="1" applyFill="1" applyBorder="1" applyAlignment="1">
      <alignment horizontal="center" vertical="center" wrapText="1"/>
    </xf>
    <xf numFmtId="338" fontId="2" fillId="4" borderId="2" xfId="1" applyNumberFormat="1" applyFont="1" applyFill="1" applyBorder="1" applyAlignment="1">
      <alignment horizontal="center" vertical="center" wrapText="1"/>
    </xf>
    <xf numFmtId="183" fontId="2" fillId="2" borderId="2" xfId="1" applyNumberFormat="1" applyFont="1" applyFill="1" applyBorder="1" applyAlignment="1">
      <alignment horizontal="center" vertical="center" wrapText="1"/>
    </xf>
    <xf numFmtId="184" fontId="2" fillId="2" borderId="2" xfId="1" applyNumberFormat="1" applyFont="1" applyFill="1" applyBorder="1" applyAlignment="1">
      <alignment horizontal="center" vertical="center" wrapText="1"/>
    </xf>
    <xf numFmtId="185" fontId="2" fillId="2" borderId="2" xfId="1" applyNumberFormat="1" applyFont="1" applyFill="1" applyBorder="1" applyAlignment="1">
      <alignment horizontal="center" vertical="center" wrapText="1"/>
    </xf>
    <xf numFmtId="186" fontId="2" fillId="2" borderId="2" xfId="1" applyNumberFormat="1" applyFont="1" applyFill="1" applyBorder="1" applyAlignment="1">
      <alignment horizontal="center" vertical="center" wrapText="1"/>
    </xf>
    <xf numFmtId="339" fontId="2" fillId="2" borderId="2" xfId="1" applyNumberFormat="1" applyFont="1" applyFill="1" applyBorder="1" applyAlignment="1">
      <alignment horizontal="center" vertical="center" wrapText="1"/>
    </xf>
    <xf numFmtId="340" fontId="2" fillId="2" borderId="2" xfId="1" applyNumberFormat="1" applyFont="1" applyFill="1" applyBorder="1" applyAlignment="1">
      <alignment horizontal="center" vertical="center" wrapText="1"/>
    </xf>
    <xf numFmtId="341" fontId="2" fillId="2" borderId="2" xfId="1" applyNumberFormat="1" applyFont="1" applyFill="1" applyBorder="1" applyAlignment="1">
      <alignment horizontal="center" vertical="center" wrapText="1"/>
    </xf>
    <xf numFmtId="342" fontId="2" fillId="4" borderId="2" xfId="1" applyNumberFormat="1" applyFont="1" applyFill="1" applyBorder="1" applyAlignment="1">
      <alignment horizontal="center" vertical="center" wrapText="1"/>
    </xf>
    <xf numFmtId="343" fontId="2" fillId="2" borderId="2" xfId="1" applyNumberFormat="1" applyFont="1" applyFill="1" applyBorder="1" applyAlignment="1">
      <alignment horizontal="center" vertical="center" wrapText="1"/>
    </xf>
    <xf numFmtId="344" fontId="2" fillId="2" borderId="2" xfId="1" applyNumberFormat="1" applyFont="1" applyFill="1" applyBorder="1" applyAlignment="1">
      <alignment horizontal="center" vertical="center" wrapText="1"/>
    </xf>
    <xf numFmtId="345" fontId="2" fillId="2" borderId="2" xfId="1" applyNumberFormat="1" applyFont="1" applyFill="1" applyBorder="1" applyAlignment="1">
      <alignment horizontal="center" vertical="center" wrapText="1"/>
    </xf>
    <xf numFmtId="346" fontId="2" fillId="2" borderId="2" xfId="1" applyNumberFormat="1" applyFont="1" applyFill="1" applyBorder="1" applyAlignment="1">
      <alignment horizontal="center" vertical="center" wrapText="1"/>
    </xf>
    <xf numFmtId="347" fontId="2" fillId="4" borderId="2" xfId="1" applyNumberFormat="1" applyFont="1" applyFill="1" applyBorder="1" applyAlignment="1">
      <alignment horizontal="center" vertical="center" wrapText="1"/>
    </xf>
    <xf numFmtId="348" fontId="2" fillId="4" borderId="2" xfId="1" applyNumberFormat="1" applyFont="1" applyFill="1" applyBorder="1" applyAlignment="1">
      <alignment horizontal="center" vertical="center" wrapText="1"/>
    </xf>
    <xf numFmtId="349" fontId="2" fillId="4" borderId="2" xfId="1" applyNumberFormat="1" applyFont="1" applyFill="1" applyBorder="1" applyAlignment="1">
      <alignment horizontal="center" vertical="center" wrapText="1"/>
    </xf>
    <xf numFmtId="350" fontId="2" fillId="4" borderId="2" xfId="1" applyNumberFormat="1" applyFont="1" applyFill="1" applyBorder="1" applyAlignment="1">
      <alignment horizontal="center" vertical="center" wrapText="1"/>
    </xf>
    <xf numFmtId="351" fontId="2" fillId="4" borderId="2" xfId="1" applyNumberFormat="1" applyFont="1" applyFill="1" applyBorder="1" applyAlignment="1">
      <alignment horizontal="center" vertical="center" wrapText="1"/>
    </xf>
    <xf numFmtId="352" fontId="2" fillId="4" borderId="2" xfId="1" applyNumberFormat="1" applyFont="1" applyFill="1" applyBorder="1" applyAlignment="1">
      <alignment horizontal="center" vertical="center" wrapText="1"/>
    </xf>
    <xf numFmtId="353" fontId="2" fillId="6" borderId="2" xfId="1" applyNumberFormat="1" applyFont="1" applyFill="1" applyBorder="1" applyAlignment="1">
      <alignment horizontal="center" vertical="center" wrapText="1"/>
    </xf>
    <xf numFmtId="354" fontId="2" fillId="6" borderId="2" xfId="1" applyNumberFormat="1" applyFont="1" applyFill="1" applyBorder="1" applyAlignment="1">
      <alignment horizontal="center" vertical="center" wrapText="1"/>
    </xf>
    <xf numFmtId="355" fontId="2" fillId="6" borderId="2" xfId="1" applyNumberFormat="1" applyFont="1" applyFill="1" applyBorder="1" applyAlignment="1">
      <alignment horizontal="center" vertical="center" wrapText="1"/>
    </xf>
    <xf numFmtId="356" fontId="2" fillId="6" borderId="2" xfId="1" applyNumberFormat="1" applyFont="1" applyFill="1" applyBorder="1" applyAlignment="1">
      <alignment horizontal="center" vertical="center" wrapText="1"/>
    </xf>
    <xf numFmtId="357" fontId="2" fillId="4" borderId="2" xfId="1" applyNumberFormat="1" applyFont="1" applyFill="1" applyBorder="1" applyAlignment="1">
      <alignment horizontal="center" vertical="center" wrapText="1"/>
    </xf>
    <xf numFmtId="358" fontId="2" fillId="6" borderId="2" xfId="1" applyNumberFormat="1" applyFont="1" applyFill="1" applyBorder="1" applyAlignment="1">
      <alignment horizontal="center" vertical="center" wrapText="1"/>
    </xf>
    <xf numFmtId="359" fontId="2" fillId="6" borderId="2" xfId="1" applyNumberFormat="1" applyFont="1" applyFill="1" applyBorder="1" applyAlignment="1">
      <alignment horizontal="center" vertical="center" wrapText="1"/>
    </xf>
    <xf numFmtId="360" fontId="2" fillId="6" borderId="2" xfId="1" applyNumberFormat="1" applyFont="1" applyFill="1" applyBorder="1" applyAlignment="1">
      <alignment horizontal="center" vertical="center" wrapText="1"/>
    </xf>
    <xf numFmtId="361" fontId="2" fillId="6" borderId="2" xfId="1" applyNumberFormat="1" applyFont="1" applyFill="1" applyBorder="1" applyAlignment="1">
      <alignment horizontal="center" vertical="center" wrapText="1"/>
    </xf>
    <xf numFmtId="239" fontId="2" fillId="4" borderId="2" xfId="1" applyNumberFormat="1" applyFont="1" applyFill="1" applyBorder="1" applyAlignment="1">
      <alignment horizontal="center" vertical="center" wrapText="1"/>
    </xf>
    <xf numFmtId="213" fontId="2" fillId="4" borderId="2" xfId="1" applyNumberFormat="1" applyFont="1" applyFill="1" applyBorder="1" applyAlignment="1">
      <alignment horizontal="center" vertical="center" wrapText="1"/>
    </xf>
    <xf numFmtId="362" fontId="2" fillId="4" borderId="2" xfId="1" applyNumberFormat="1" applyFont="1" applyFill="1" applyBorder="1" applyAlignment="1">
      <alignment horizontal="center" vertical="center" wrapText="1"/>
    </xf>
    <xf numFmtId="165" fontId="2" fillId="6" borderId="2" xfId="1" applyNumberFormat="1" applyFont="1" applyFill="1" applyBorder="1" applyAlignment="1">
      <alignment horizontal="center" vertical="center" wrapText="1"/>
    </xf>
    <xf numFmtId="202" fontId="2" fillId="4" borderId="2" xfId="1" applyNumberFormat="1" applyFont="1" applyFill="1" applyBorder="1" applyAlignment="1">
      <alignment horizontal="center" vertical="center" wrapText="1"/>
    </xf>
    <xf numFmtId="214" fontId="2" fillId="4" borderId="2" xfId="1" applyNumberFormat="1" applyFont="1" applyFill="1" applyBorder="1" applyAlignment="1">
      <alignment horizontal="center" vertical="center" wrapText="1"/>
    </xf>
    <xf numFmtId="363" fontId="2" fillId="4" borderId="2" xfId="1" applyNumberFormat="1" applyFont="1" applyFill="1" applyBorder="1" applyAlignment="1">
      <alignment horizontal="center" vertical="center" wrapText="1"/>
    </xf>
    <xf numFmtId="216" fontId="2" fillId="4" borderId="2" xfId="1" applyNumberFormat="1" applyFont="1" applyFill="1" applyBorder="1" applyAlignment="1">
      <alignment horizontal="center" vertical="center" wrapText="1"/>
    </xf>
    <xf numFmtId="364" fontId="2" fillId="4" borderId="2" xfId="1" applyNumberFormat="1" applyFont="1" applyFill="1" applyBorder="1" applyAlignment="1">
      <alignment horizontal="center" vertical="center" wrapText="1"/>
    </xf>
    <xf numFmtId="365" fontId="2" fillId="4" borderId="2" xfId="1" applyNumberFormat="1" applyFont="1" applyFill="1" applyBorder="1" applyAlignment="1">
      <alignment horizontal="center" vertical="center" wrapText="1"/>
    </xf>
    <xf numFmtId="270" fontId="2" fillId="4" borderId="2" xfId="1" applyNumberFormat="1" applyFont="1" applyFill="1" applyBorder="1" applyAlignment="1">
      <alignment horizontal="center" vertical="center" wrapText="1"/>
    </xf>
    <xf numFmtId="366" fontId="2" fillId="4" borderId="2" xfId="1" applyNumberFormat="1" applyFont="1" applyFill="1" applyBorder="1" applyAlignment="1">
      <alignment horizontal="center" vertical="center" wrapText="1"/>
    </xf>
    <xf numFmtId="364" fontId="2" fillId="6" borderId="2" xfId="1" applyNumberFormat="1" applyFont="1" applyFill="1" applyBorder="1" applyAlignment="1">
      <alignment horizontal="center" vertical="center" wrapText="1"/>
    </xf>
    <xf numFmtId="365" fontId="2" fillId="6" borderId="2" xfId="1" applyNumberFormat="1" applyFont="1" applyFill="1" applyBorder="1" applyAlignment="1">
      <alignment horizontal="center" vertical="center" wrapText="1"/>
    </xf>
    <xf numFmtId="367" fontId="2" fillId="4" borderId="2" xfId="1" applyNumberFormat="1" applyFont="1" applyFill="1" applyBorder="1" applyAlignment="1">
      <alignment horizontal="center" vertical="center" wrapText="1"/>
    </xf>
    <xf numFmtId="368" fontId="2" fillId="4" borderId="2" xfId="1" applyNumberFormat="1" applyFont="1" applyFill="1" applyBorder="1" applyAlignment="1">
      <alignment horizontal="center" vertical="center" wrapText="1"/>
    </xf>
    <xf numFmtId="369" fontId="2" fillId="4" borderId="2" xfId="1" applyNumberFormat="1" applyFont="1" applyFill="1" applyBorder="1" applyAlignment="1">
      <alignment horizontal="center" vertical="center" wrapText="1"/>
    </xf>
    <xf numFmtId="367" fontId="2" fillId="6" borderId="2" xfId="1" applyNumberFormat="1" applyFont="1" applyFill="1" applyBorder="1" applyAlignment="1">
      <alignment horizontal="center" vertical="center" wrapText="1"/>
    </xf>
    <xf numFmtId="368" fontId="2" fillId="6" borderId="2" xfId="1" applyNumberFormat="1" applyFont="1" applyFill="1" applyBorder="1" applyAlignment="1">
      <alignment horizontal="center" vertical="center" wrapText="1"/>
    </xf>
    <xf numFmtId="369" fontId="2" fillId="6" borderId="2" xfId="1" applyNumberFormat="1" applyFont="1" applyFill="1" applyBorder="1" applyAlignment="1">
      <alignment horizontal="center" vertical="center" wrapText="1"/>
    </xf>
    <xf numFmtId="259" fontId="2" fillId="4" borderId="2" xfId="1" applyNumberFormat="1" applyFont="1" applyFill="1" applyBorder="1" applyAlignment="1">
      <alignment horizontal="center" vertical="center" wrapText="1"/>
    </xf>
    <xf numFmtId="311" fontId="2" fillId="4" borderId="2" xfId="1" applyNumberFormat="1" applyFont="1" applyFill="1" applyBorder="1" applyAlignment="1">
      <alignment horizontal="center" vertical="center" wrapText="1"/>
    </xf>
    <xf numFmtId="251" fontId="2" fillId="4" borderId="2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311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215" fontId="2" fillId="4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64" fontId="2" fillId="4" borderId="2" xfId="1" applyNumberFormat="1" applyFont="1" applyFill="1" applyBorder="1" applyAlignment="1">
      <alignment horizontal="righ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218" fontId="2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/>
    </xf>
    <xf numFmtId="0" fontId="2" fillId="0" borderId="2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right" vertical="center" wrapText="1"/>
    </xf>
    <xf numFmtId="0" fontId="2" fillId="4" borderId="2" xfId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3" borderId="2" xfId="1" applyNumberFormat="1" applyFont="1" applyFill="1" applyBorder="1" applyAlignment="1">
      <alignment horizontal="right" vertical="center" wrapText="1"/>
    </xf>
    <xf numFmtId="219" fontId="2" fillId="4" borderId="2" xfId="1" applyNumberFormat="1" applyFont="1" applyFill="1" applyBorder="1" applyAlignment="1">
      <alignment horizontal="right" vertical="center" wrapText="1"/>
    </xf>
    <xf numFmtId="165" fontId="7" fillId="6" borderId="2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164" fontId="7" fillId="6" borderId="2" xfId="1" applyNumberFormat="1" applyFont="1" applyFill="1" applyBorder="1" applyAlignment="1">
      <alignment horizontal="center" vertical="center" wrapText="1"/>
    </xf>
    <xf numFmtId="165" fontId="7" fillId="4" borderId="2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 wrapText="1"/>
    </xf>
    <xf numFmtId="0" fontId="1" fillId="0" borderId="0" xfId="1" applyAlignment="1">
      <alignment horizontal="left" wrapText="1"/>
    </xf>
    <xf numFmtId="277" fontId="2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wrapText="1"/>
    </xf>
    <xf numFmtId="0" fontId="2" fillId="0" borderId="0" xfId="1" applyFont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2" borderId="2" xfId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 vertical="top" wrapText="1"/>
    </xf>
    <xf numFmtId="0" fontId="2" fillId="0" borderId="0" xfId="1" applyFont="1" applyAlignment="1">
      <alignment horizontal="center" wrapText="1"/>
    </xf>
    <xf numFmtId="0" fontId="2" fillId="0" borderId="5" xfId="1" applyFont="1" applyBorder="1" applyAlignment="1">
      <alignment horizontal="left" wrapText="1"/>
    </xf>
    <xf numFmtId="0" fontId="2" fillId="2" borderId="0" xfId="1" applyFont="1" applyFill="1" applyBorder="1" applyAlignment="1">
      <alignment horizontal="center" wrapText="1"/>
    </xf>
    <xf numFmtId="0" fontId="3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wrapText="1"/>
    </xf>
    <xf numFmtId="0" fontId="7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220" fontId="2" fillId="4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288" fontId="2" fillId="4" borderId="2" xfId="1" applyNumberFormat="1" applyFont="1" applyFill="1" applyBorder="1" applyAlignment="1">
      <alignment horizontal="center" vertical="center" wrapText="1"/>
    </xf>
    <xf numFmtId="196" fontId="2" fillId="4" borderId="2" xfId="1" applyNumberFormat="1" applyFont="1" applyFill="1" applyBorder="1" applyAlignment="1">
      <alignment horizontal="center" vertical="center" wrapText="1"/>
    </xf>
    <xf numFmtId="221" fontId="2" fillId="4" borderId="2" xfId="1" applyNumberFormat="1" applyFont="1" applyFill="1" applyBorder="1" applyAlignment="1">
      <alignment horizontal="center" vertical="center" wrapText="1"/>
    </xf>
    <xf numFmtId="361" fontId="2" fillId="4" borderId="2" xfId="1" applyNumberFormat="1" applyFont="1" applyFill="1" applyBorder="1" applyAlignment="1">
      <alignment horizontal="center" vertical="center" wrapText="1"/>
    </xf>
    <xf numFmtId="222" fontId="2" fillId="4" borderId="2" xfId="1" applyNumberFormat="1" applyFont="1" applyFill="1" applyBorder="1" applyAlignment="1">
      <alignment horizontal="center" vertical="center" wrapText="1"/>
    </xf>
    <xf numFmtId="223" fontId="2" fillId="4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77" fontId="2" fillId="2" borderId="2" xfId="1" applyNumberFormat="1" applyFont="1" applyFill="1" applyBorder="1" applyAlignment="1">
      <alignment horizontal="center" vertical="center" wrapText="1"/>
    </xf>
    <xf numFmtId="178" fontId="2" fillId="2" borderId="2" xfId="1" applyNumberFormat="1" applyFont="1" applyFill="1" applyBorder="1" applyAlignment="1">
      <alignment horizontal="center" vertical="center" wrapText="1"/>
    </xf>
    <xf numFmtId="177" fontId="2" fillId="4" borderId="1" xfId="1" applyNumberFormat="1" applyFont="1" applyFill="1" applyBorder="1" applyAlignment="1">
      <alignment horizontal="center" vertical="center" wrapText="1"/>
    </xf>
    <xf numFmtId="178" fontId="2" fillId="4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0"/>
  <sheetViews>
    <sheetView workbookViewId="0"/>
  </sheetViews>
  <sheetFormatPr defaultColWidth="8.7109375" defaultRowHeight="11.45" customHeight="1" x14ac:dyDescent="0.2"/>
  <cols>
    <col min="1" max="1" width="50" style="1" customWidth="1"/>
    <col min="2" max="2" width="10.85546875" style="1" customWidth="1"/>
    <col min="3" max="8" width="13.42578125" style="1" customWidth="1"/>
    <col min="9" max="16384" width="8.7109375" style="7"/>
  </cols>
  <sheetData>
    <row r="1" spans="1:8" s="1" customFormat="1" ht="12.95" customHeight="1" x14ac:dyDescent="0.2">
      <c r="E1" s="387" t="s">
        <v>0</v>
      </c>
      <c r="F1" s="387"/>
      <c r="G1" s="387"/>
      <c r="H1" s="387"/>
    </row>
    <row r="2" spans="1:8" s="1" customFormat="1" ht="12.95" customHeight="1" x14ac:dyDescent="0.2">
      <c r="E2" s="387" t="s">
        <v>1</v>
      </c>
      <c r="F2" s="387"/>
      <c r="G2" s="387"/>
      <c r="H2" s="387"/>
    </row>
    <row r="3" spans="1:8" s="1" customFormat="1" ht="12.95" customHeight="1" x14ac:dyDescent="0.2">
      <c r="A3" s="388"/>
      <c r="B3" s="388"/>
      <c r="E3" s="387" t="s">
        <v>2</v>
      </c>
      <c r="F3" s="387"/>
      <c r="G3" s="387"/>
      <c r="H3" s="387"/>
    </row>
    <row r="4" spans="1:8" s="1" customFormat="1" ht="12.95" customHeight="1" x14ac:dyDescent="0.2">
      <c r="E4" s="387" t="s">
        <v>3</v>
      </c>
      <c r="F4" s="387"/>
      <c r="G4" s="387"/>
      <c r="H4" s="387"/>
    </row>
    <row r="5" spans="1:8" s="1" customFormat="1" ht="12.95" customHeight="1" x14ac:dyDescent="0.2">
      <c r="E5" s="387" t="s">
        <v>4</v>
      </c>
      <c r="F5" s="387"/>
      <c r="G5" s="387"/>
      <c r="H5" s="387"/>
    </row>
    <row r="6" spans="1:8" s="1" customFormat="1" ht="12.95" customHeight="1" x14ac:dyDescent="0.2"/>
    <row r="7" spans="1:8" s="1" customFormat="1" ht="12.95" customHeight="1" x14ac:dyDescent="0.2">
      <c r="A7" s="389"/>
      <c r="B7" s="389"/>
      <c r="C7" s="389"/>
      <c r="D7" s="389"/>
      <c r="E7" s="389"/>
      <c r="F7" s="389"/>
      <c r="G7" s="2" t="s">
        <v>5</v>
      </c>
      <c r="H7" s="3" t="s">
        <v>6</v>
      </c>
    </row>
    <row r="8" spans="1:8" s="1" customFormat="1" ht="12.95" customHeight="1" x14ac:dyDescent="0.2">
      <c r="A8" s="3" t="s">
        <v>7</v>
      </c>
      <c r="B8" s="390" t="s">
        <v>8</v>
      </c>
      <c r="C8" s="390"/>
      <c r="D8" s="390"/>
      <c r="E8" s="390"/>
      <c r="F8" s="390"/>
      <c r="G8" s="4" t="s">
        <v>9</v>
      </c>
      <c r="H8" s="5">
        <v>25958804</v>
      </c>
    </row>
    <row r="9" spans="1:8" s="1" customFormat="1" ht="12.95" customHeight="1" x14ac:dyDescent="0.2">
      <c r="A9" s="3" t="s">
        <v>10</v>
      </c>
      <c r="B9" s="390" t="s">
        <v>11</v>
      </c>
      <c r="C9" s="390"/>
      <c r="D9" s="390"/>
      <c r="E9" s="390"/>
      <c r="F9" s="390"/>
      <c r="G9" s="4" t="s">
        <v>12</v>
      </c>
      <c r="H9" s="6" t="s">
        <v>13</v>
      </c>
    </row>
    <row r="10" spans="1:8" s="1" customFormat="1" ht="12.95" customHeight="1" x14ac:dyDescent="0.2">
      <c r="A10" s="3" t="s">
        <v>14</v>
      </c>
      <c r="B10" s="390" t="s">
        <v>15</v>
      </c>
      <c r="C10" s="390"/>
      <c r="D10" s="390"/>
      <c r="E10" s="390"/>
      <c r="F10" s="390"/>
      <c r="G10" s="4" t="s">
        <v>16</v>
      </c>
      <c r="H10" s="6" t="s">
        <v>17</v>
      </c>
    </row>
    <row r="11" spans="1:8" s="1" customFormat="1" ht="12.95" customHeight="1" x14ac:dyDescent="0.2">
      <c r="A11" s="3" t="s">
        <v>18</v>
      </c>
      <c r="B11" s="390" t="s">
        <v>19</v>
      </c>
      <c r="C11" s="390"/>
      <c r="D11" s="390"/>
      <c r="E11" s="390"/>
      <c r="F11" s="390"/>
      <c r="G11" s="4" t="s">
        <v>20</v>
      </c>
      <c r="H11" s="6" t="s">
        <v>21</v>
      </c>
    </row>
    <row r="12" spans="1:8" s="1" customFormat="1" ht="12.95" customHeight="1" x14ac:dyDescent="0.2">
      <c r="A12" s="3" t="s">
        <v>22</v>
      </c>
      <c r="B12" s="386"/>
      <c r="C12" s="386"/>
      <c r="D12" s="386"/>
      <c r="E12" s="386"/>
      <c r="F12" s="386"/>
      <c r="G12" s="4" t="s">
        <v>23</v>
      </c>
      <c r="H12" s="6" t="s">
        <v>24</v>
      </c>
    </row>
    <row r="13" spans="1:8" s="1" customFormat="1" ht="12.95" customHeight="1" x14ac:dyDescent="0.2">
      <c r="A13" s="3" t="s">
        <v>25</v>
      </c>
      <c r="B13" s="386" t="s">
        <v>26</v>
      </c>
      <c r="C13" s="386"/>
      <c r="D13" s="386"/>
      <c r="E13" s="386"/>
      <c r="F13" s="386"/>
      <c r="G13" s="4" t="s">
        <v>27</v>
      </c>
      <c r="H13" s="6"/>
    </row>
    <row r="14" spans="1:8" s="1" customFormat="1" ht="12.95" customHeight="1" x14ac:dyDescent="0.2">
      <c r="A14" s="390" t="s">
        <v>28</v>
      </c>
      <c r="B14" s="390"/>
      <c r="C14" s="390"/>
      <c r="D14" s="390"/>
      <c r="E14" s="390" t="s">
        <v>29</v>
      </c>
      <c r="F14" s="390"/>
      <c r="G14" s="391"/>
      <c r="H14" s="391"/>
    </row>
    <row r="15" spans="1:8" s="1" customFormat="1" ht="12.95" customHeight="1" x14ac:dyDescent="0.2">
      <c r="A15" s="3" t="s">
        <v>30</v>
      </c>
      <c r="B15" s="389" t="s">
        <v>31</v>
      </c>
      <c r="C15" s="389"/>
      <c r="D15" s="389"/>
      <c r="E15" s="389" t="s">
        <v>32</v>
      </c>
      <c r="F15" s="389"/>
      <c r="G15" s="391"/>
      <c r="H15" s="391"/>
    </row>
    <row r="16" spans="1:8" s="1" customFormat="1" ht="12.95" customHeight="1" x14ac:dyDescent="0.2">
      <c r="A16" s="3" t="s">
        <v>33</v>
      </c>
      <c r="B16" s="392">
        <v>108</v>
      </c>
      <c r="C16" s="392"/>
      <c r="D16" s="393"/>
      <c r="E16" s="393"/>
      <c r="F16" s="393"/>
      <c r="G16" s="393"/>
      <c r="H16" s="393"/>
    </row>
    <row r="17" spans="1:8" s="1" customFormat="1" ht="12.95" customHeight="1" x14ac:dyDescent="0.2">
      <c r="A17" s="3" t="s">
        <v>34</v>
      </c>
      <c r="B17" s="394" t="s">
        <v>35</v>
      </c>
      <c r="C17" s="394"/>
      <c r="D17" s="394"/>
      <c r="E17" s="394"/>
      <c r="F17" s="394"/>
      <c r="G17" s="394"/>
      <c r="H17" s="394"/>
    </row>
    <row r="18" spans="1:8" s="1" customFormat="1" ht="12.95" customHeight="1" x14ac:dyDescent="0.2">
      <c r="A18" s="3" t="s">
        <v>36</v>
      </c>
      <c r="B18" s="394" t="s">
        <v>37</v>
      </c>
      <c r="C18" s="394"/>
      <c r="D18" s="394"/>
      <c r="E18" s="394"/>
      <c r="F18" s="394"/>
      <c r="G18" s="394"/>
      <c r="H18" s="394"/>
    </row>
    <row r="19" spans="1:8" s="1" customFormat="1" ht="12.95" customHeight="1" x14ac:dyDescent="0.2">
      <c r="A19" s="3" t="s">
        <v>38</v>
      </c>
      <c r="B19" s="394" t="s">
        <v>39</v>
      </c>
      <c r="C19" s="394"/>
      <c r="D19" s="394"/>
      <c r="E19" s="394"/>
      <c r="F19" s="394"/>
      <c r="G19" s="394"/>
      <c r="H19" s="394"/>
    </row>
    <row r="20" spans="1:8" s="1" customFormat="1" ht="12.95" customHeight="1" x14ac:dyDescent="0.2"/>
  </sheetData>
  <mergeCells count="24">
    <mergeCell ref="B16:C16"/>
    <mergeCell ref="D16:H16"/>
    <mergeCell ref="B17:H17"/>
    <mergeCell ref="B18:H18"/>
    <mergeCell ref="B19:H19"/>
    <mergeCell ref="B13:F13"/>
    <mergeCell ref="A14:D14"/>
    <mergeCell ref="E14:F14"/>
    <mergeCell ref="G14:H14"/>
    <mergeCell ref="B15:D15"/>
    <mergeCell ref="E15:F15"/>
    <mergeCell ref="G15:H15"/>
    <mergeCell ref="B12:F12"/>
    <mergeCell ref="E1:H1"/>
    <mergeCell ref="E2:H2"/>
    <mergeCell ref="A3:B3"/>
    <mergeCell ref="E3:H3"/>
    <mergeCell ref="E4:H4"/>
    <mergeCell ref="E5:H5"/>
    <mergeCell ref="A7:F7"/>
    <mergeCell ref="B8:F8"/>
    <mergeCell ref="B9:F9"/>
    <mergeCell ref="B10:F10"/>
    <mergeCell ref="B11:F11"/>
  </mergeCells>
  <pageMargins left="0.75" right="0.75" top="1" bottom="1" header="0.5" footer="0.5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48"/>
  <sheetViews>
    <sheetView topLeftCell="A115" workbookViewId="0">
      <selection activeCell="L140" sqref="L140"/>
    </sheetView>
  </sheetViews>
  <sheetFormatPr defaultColWidth="8.7109375" defaultRowHeight="11.45" customHeight="1" x14ac:dyDescent="0.2"/>
  <cols>
    <col min="1" max="1" width="50" style="1" customWidth="1"/>
    <col min="2" max="2" width="10.85546875" style="1" customWidth="1"/>
    <col min="3" max="8" width="13.42578125" style="1" customWidth="1"/>
    <col min="9" max="16384" width="8.7109375" style="7"/>
  </cols>
  <sheetData>
    <row r="1" spans="1:8" s="1" customFormat="1" ht="12.95" customHeight="1" x14ac:dyDescent="0.2">
      <c r="A1" s="396" t="s">
        <v>40</v>
      </c>
      <c r="B1" s="396"/>
      <c r="C1" s="396"/>
      <c r="D1" s="396"/>
      <c r="E1" s="396"/>
      <c r="F1" s="396"/>
      <c r="G1" s="396"/>
      <c r="H1" s="396"/>
    </row>
    <row r="2" spans="1:8" s="1" customFormat="1" ht="12.95" customHeight="1" x14ac:dyDescent="0.2">
      <c r="A2" s="396" t="s">
        <v>41</v>
      </c>
      <c r="B2" s="396"/>
      <c r="C2" s="396"/>
      <c r="D2" s="396"/>
      <c r="E2" s="396"/>
      <c r="F2" s="396"/>
      <c r="G2" s="396"/>
      <c r="H2" s="396"/>
    </row>
    <row r="3" spans="1:8" s="1" customFormat="1" ht="12.95" customHeight="1" x14ac:dyDescent="0.2">
      <c r="A3" s="396" t="s">
        <v>42</v>
      </c>
      <c r="B3" s="396"/>
      <c r="C3" s="396"/>
      <c r="D3" s="396"/>
      <c r="E3" s="396"/>
      <c r="F3" s="396"/>
      <c r="G3" s="396"/>
      <c r="H3" s="396"/>
    </row>
    <row r="4" spans="1:8" s="1" customFormat="1" ht="15.95" customHeight="1" x14ac:dyDescent="0.25">
      <c r="A4" s="397" t="s">
        <v>43</v>
      </c>
      <c r="B4" s="397"/>
      <c r="C4" s="397"/>
      <c r="D4" s="397"/>
      <c r="E4" s="397"/>
      <c r="F4" s="397"/>
      <c r="G4" s="397"/>
      <c r="H4" s="397"/>
    </row>
    <row r="5" spans="1:8" s="1" customFormat="1" ht="12.95" customHeight="1" x14ac:dyDescent="0.2">
      <c r="A5" s="396" t="s">
        <v>44</v>
      </c>
      <c r="B5" s="396"/>
      <c r="C5" s="396"/>
      <c r="D5" s="396"/>
      <c r="E5" s="396"/>
      <c r="F5" s="396"/>
      <c r="G5" s="396"/>
      <c r="H5" s="396"/>
    </row>
    <row r="6" spans="1:8" s="1" customFormat="1" ht="12.95" customHeight="1" x14ac:dyDescent="0.2"/>
    <row r="7" spans="1:8" s="1" customFormat="1" ht="26.1" customHeight="1" x14ac:dyDescent="0.2">
      <c r="A7" s="398" t="s">
        <v>45</v>
      </c>
      <c r="B7" s="398" t="s">
        <v>46</v>
      </c>
      <c r="C7" s="399" t="s">
        <v>47</v>
      </c>
      <c r="D7" s="399"/>
      <c r="E7" s="398" t="s">
        <v>48</v>
      </c>
      <c r="F7" s="398"/>
      <c r="G7" s="398"/>
      <c r="H7" s="398"/>
    </row>
    <row r="8" spans="1:8" s="1" customFormat="1" ht="12.95" customHeight="1" x14ac:dyDescent="0.2">
      <c r="A8" s="398"/>
      <c r="B8" s="398"/>
      <c r="C8" s="8" t="s">
        <v>49</v>
      </c>
      <c r="D8" s="9" t="s">
        <v>50</v>
      </c>
      <c r="E8" s="8" t="s">
        <v>51</v>
      </c>
      <c r="F8" s="8" t="s">
        <v>52</v>
      </c>
      <c r="G8" s="8" t="s">
        <v>53</v>
      </c>
      <c r="H8" s="8" t="s">
        <v>54</v>
      </c>
    </row>
    <row r="9" spans="1:8" s="1" customFormat="1" ht="12.95" customHeight="1" x14ac:dyDescent="0.2">
      <c r="A9" s="10">
        <v>1</v>
      </c>
      <c r="B9" s="10">
        <v>2</v>
      </c>
      <c r="C9" s="10">
        <v>3</v>
      </c>
      <c r="D9" s="11">
        <v>4</v>
      </c>
      <c r="E9" s="10">
        <v>5</v>
      </c>
      <c r="F9" s="10">
        <v>6</v>
      </c>
      <c r="G9" s="10">
        <v>7</v>
      </c>
      <c r="H9" s="10">
        <v>8</v>
      </c>
    </row>
    <row r="10" spans="1:8" s="1" customFormat="1" ht="12.95" customHeight="1" x14ac:dyDescent="0.2">
      <c r="A10" s="400" t="s">
        <v>55</v>
      </c>
      <c r="B10" s="400"/>
      <c r="C10" s="400"/>
      <c r="D10" s="400"/>
      <c r="E10" s="400"/>
      <c r="F10" s="400"/>
      <c r="G10" s="400"/>
      <c r="H10" s="400"/>
    </row>
    <row r="11" spans="1:8" s="1" customFormat="1" ht="12.95" customHeight="1" x14ac:dyDescent="0.2">
      <c r="A11" s="12" t="s">
        <v>56</v>
      </c>
      <c r="B11" s="10">
        <v>1000</v>
      </c>
      <c r="C11" s="13">
        <v>27751</v>
      </c>
      <c r="D11" s="13">
        <v>39470</v>
      </c>
      <c r="E11" s="13">
        <v>8545</v>
      </c>
      <c r="F11" s="13">
        <v>16775</v>
      </c>
      <c r="G11" s="14">
        <v>8230</v>
      </c>
      <c r="H11" s="15">
        <v>196.3</v>
      </c>
    </row>
    <row r="12" spans="1:8" s="1" customFormat="1" ht="12.95" customHeight="1" x14ac:dyDescent="0.2">
      <c r="A12" s="12" t="s">
        <v>57</v>
      </c>
      <c r="B12" s="10">
        <v>1010</v>
      </c>
      <c r="C12" s="16">
        <v>-9986</v>
      </c>
      <c r="D12" s="17">
        <v>-13176</v>
      </c>
      <c r="E12" s="18">
        <v>-4797</v>
      </c>
      <c r="F12" s="19">
        <v>-4844</v>
      </c>
      <c r="G12" s="20">
        <v>-47</v>
      </c>
      <c r="H12" s="15">
        <v>101</v>
      </c>
    </row>
    <row r="13" spans="1:8" s="1" customFormat="1" ht="12.95" customHeight="1" x14ac:dyDescent="0.2">
      <c r="A13" s="21" t="s">
        <v>58</v>
      </c>
      <c r="B13" s="10">
        <v>1020</v>
      </c>
      <c r="C13" s="14">
        <v>17765</v>
      </c>
      <c r="D13" s="14">
        <v>26294</v>
      </c>
      <c r="E13" s="14">
        <v>3748</v>
      </c>
      <c r="F13" s="14">
        <v>11931</v>
      </c>
      <c r="G13" s="14">
        <v>8183</v>
      </c>
      <c r="H13" s="15">
        <v>318.3</v>
      </c>
    </row>
    <row r="14" spans="1:8" s="1" customFormat="1" ht="12.95" customHeight="1" x14ac:dyDescent="0.2">
      <c r="A14" s="3" t="s">
        <v>59</v>
      </c>
      <c r="B14" s="10">
        <v>1030</v>
      </c>
      <c r="C14" s="22">
        <v>-5094</v>
      </c>
      <c r="D14" s="23">
        <v>-6278</v>
      </c>
      <c r="E14" s="24">
        <v>-2030</v>
      </c>
      <c r="F14" s="25">
        <v>-2236</v>
      </c>
      <c r="G14" s="26">
        <v>-206</v>
      </c>
      <c r="H14" s="15">
        <v>110.1</v>
      </c>
    </row>
    <row r="15" spans="1:8" s="1" customFormat="1" ht="26.1" customHeight="1" x14ac:dyDescent="0.2">
      <c r="A15" s="3" t="s">
        <v>60</v>
      </c>
      <c r="B15" s="10">
        <v>1031</v>
      </c>
      <c r="C15" s="27" t="s">
        <v>61</v>
      </c>
      <c r="D15" s="28">
        <v>-45</v>
      </c>
      <c r="E15" s="29">
        <v>-13</v>
      </c>
      <c r="F15" s="30">
        <v>-2</v>
      </c>
      <c r="G15" s="15">
        <v>11</v>
      </c>
      <c r="H15" s="15">
        <v>15.4</v>
      </c>
    </row>
    <row r="16" spans="1:8" s="1" customFormat="1" ht="12.95" customHeight="1" x14ac:dyDescent="0.2">
      <c r="A16" s="3" t="s">
        <v>62</v>
      </c>
      <c r="B16" s="10">
        <v>1032</v>
      </c>
      <c r="C16" s="31">
        <v>-40</v>
      </c>
      <c r="D16" s="27" t="s">
        <v>61</v>
      </c>
      <c r="E16" s="27" t="s">
        <v>61</v>
      </c>
      <c r="F16" s="27" t="s">
        <v>61</v>
      </c>
      <c r="G16" s="32" t="s">
        <v>61</v>
      </c>
      <c r="H16" s="32" t="s">
        <v>61</v>
      </c>
    </row>
    <row r="17" spans="1:8" s="1" customFormat="1" ht="12.95" customHeight="1" x14ac:dyDescent="0.2">
      <c r="A17" s="3" t="s">
        <v>63</v>
      </c>
      <c r="B17" s="10">
        <v>1033</v>
      </c>
      <c r="C17" s="27" t="s">
        <v>61</v>
      </c>
      <c r="D17" s="27" t="s">
        <v>61</v>
      </c>
      <c r="E17" s="27" t="s">
        <v>61</v>
      </c>
      <c r="F17" s="27" t="s">
        <v>61</v>
      </c>
      <c r="G17" s="32" t="s">
        <v>61</v>
      </c>
      <c r="H17" s="32" t="s">
        <v>61</v>
      </c>
    </row>
    <row r="18" spans="1:8" s="1" customFormat="1" ht="12.95" customHeight="1" x14ac:dyDescent="0.2">
      <c r="A18" s="3" t="s">
        <v>64</v>
      </c>
      <c r="B18" s="10">
        <v>1034</v>
      </c>
      <c r="C18" s="27" t="s">
        <v>61</v>
      </c>
      <c r="D18" s="27" t="s">
        <v>61</v>
      </c>
      <c r="E18" s="27" t="s">
        <v>61</v>
      </c>
      <c r="F18" s="27" t="s">
        <v>61</v>
      </c>
      <c r="G18" s="32" t="s">
        <v>61</v>
      </c>
      <c r="H18" s="32" t="s">
        <v>61</v>
      </c>
    </row>
    <row r="19" spans="1:8" s="1" customFormat="1" ht="12.95" customHeight="1" x14ac:dyDescent="0.2">
      <c r="A19" s="3" t="s">
        <v>65</v>
      </c>
      <c r="B19" s="10">
        <v>1035</v>
      </c>
      <c r="C19" s="27" t="s">
        <v>61</v>
      </c>
      <c r="D19" s="27" t="s">
        <v>61</v>
      </c>
      <c r="E19" s="27" t="s">
        <v>61</v>
      </c>
      <c r="F19" s="27" t="s">
        <v>61</v>
      </c>
      <c r="G19" s="32" t="s">
        <v>61</v>
      </c>
      <c r="H19" s="32" t="s">
        <v>61</v>
      </c>
    </row>
    <row r="20" spans="1:8" s="1" customFormat="1" ht="12.95" customHeight="1" x14ac:dyDescent="0.2">
      <c r="A20" s="12" t="s">
        <v>66</v>
      </c>
      <c r="B20" s="10">
        <v>1060</v>
      </c>
      <c r="C20" s="27" t="s">
        <v>61</v>
      </c>
      <c r="D20" s="27" t="s">
        <v>61</v>
      </c>
      <c r="E20" s="27" t="s">
        <v>61</v>
      </c>
      <c r="F20" s="27" t="s">
        <v>61</v>
      </c>
      <c r="G20" s="32" t="s">
        <v>61</v>
      </c>
      <c r="H20" s="32" t="s">
        <v>61</v>
      </c>
    </row>
    <row r="21" spans="1:8" s="1" customFormat="1" ht="12.95" customHeight="1" x14ac:dyDescent="0.2">
      <c r="A21" s="3" t="s">
        <v>67</v>
      </c>
      <c r="B21" s="10">
        <v>1070</v>
      </c>
      <c r="C21" s="33">
        <f>SUM('I. Формування фін. рез.'!C70)</f>
        <v>144</v>
      </c>
      <c r="D21" s="33">
        <f>SUM('I. Формування фін. рез.'!D70)</f>
        <v>227</v>
      </c>
      <c r="E21" s="33">
        <f>SUM('I. Формування фін. рез.'!E70)</f>
        <v>25</v>
      </c>
      <c r="F21" s="33">
        <f>SUM('I. Формування фін. рез.'!F70)</f>
        <v>-105</v>
      </c>
      <c r="G21" s="15">
        <f>F21-E21</f>
        <v>-130</v>
      </c>
      <c r="H21" s="15">
        <f>F21/E21%</f>
        <v>-420</v>
      </c>
    </row>
    <row r="22" spans="1:8" s="1" customFormat="1" ht="12.95" customHeight="1" x14ac:dyDescent="0.2">
      <c r="A22" s="3" t="s">
        <v>68</v>
      </c>
      <c r="B22" s="10">
        <v>1071</v>
      </c>
      <c r="C22" s="27" t="s">
        <v>61</v>
      </c>
      <c r="D22" s="27" t="s">
        <v>61</v>
      </c>
      <c r="E22" s="27" t="s">
        <v>61</v>
      </c>
      <c r="F22" s="27" t="s">
        <v>61</v>
      </c>
      <c r="G22" s="32" t="s">
        <v>61</v>
      </c>
      <c r="H22" s="32" t="s">
        <v>61</v>
      </c>
    </row>
    <row r="23" spans="1:8" s="1" customFormat="1" ht="12.95" customHeight="1" x14ac:dyDescent="0.2">
      <c r="A23" s="3" t="s">
        <v>69</v>
      </c>
      <c r="B23" s="10">
        <v>1072</v>
      </c>
      <c r="C23" s="27" t="s">
        <v>61</v>
      </c>
      <c r="D23" s="27" t="s">
        <v>61</v>
      </c>
      <c r="E23" s="27" t="s">
        <v>61</v>
      </c>
      <c r="F23" s="27" t="s">
        <v>61</v>
      </c>
      <c r="G23" s="32" t="s">
        <v>61</v>
      </c>
      <c r="H23" s="32" t="s">
        <v>61</v>
      </c>
    </row>
    <row r="24" spans="1:8" s="1" customFormat="1" ht="12.95" customHeight="1" x14ac:dyDescent="0.2">
      <c r="A24" s="3" t="s">
        <v>70</v>
      </c>
      <c r="B24" s="10">
        <v>1080</v>
      </c>
      <c r="C24" s="34">
        <v>-206</v>
      </c>
      <c r="D24" s="35">
        <v>-135</v>
      </c>
      <c r="E24" s="36">
        <v>-60</v>
      </c>
      <c r="F24" s="37">
        <v>-26</v>
      </c>
      <c r="G24" s="15">
        <f>F24-E24</f>
        <v>34</v>
      </c>
      <c r="H24" s="15">
        <f>F24/E24%</f>
        <v>43.333333333333336</v>
      </c>
    </row>
    <row r="25" spans="1:8" s="1" customFormat="1" ht="12.95" customHeight="1" x14ac:dyDescent="0.2">
      <c r="A25" s="3" t="s">
        <v>68</v>
      </c>
      <c r="B25" s="10">
        <v>1081</v>
      </c>
      <c r="C25" s="27" t="s">
        <v>61</v>
      </c>
      <c r="D25" s="27" t="s">
        <v>61</v>
      </c>
      <c r="E25" s="27" t="s">
        <v>61</v>
      </c>
      <c r="F25" s="27" t="s">
        <v>61</v>
      </c>
      <c r="G25" s="32" t="s">
        <v>61</v>
      </c>
      <c r="H25" s="32" t="s">
        <v>61</v>
      </c>
    </row>
    <row r="26" spans="1:8" s="1" customFormat="1" ht="12.95" customHeight="1" x14ac:dyDescent="0.2">
      <c r="A26" s="3" t="s">
        <v>71</v>
      </c>
      <c r="B26" s="10">
        <v>1082</v>
      </c>
      <c r="C26" s="27" t="s">
        <v>61</v>
      </c>
      <c r="D26" s="27" t="s">
        <v>61</v>
      </c>
      <c r="E26" s="27" t="s">
        <v>61</v>
      </c>
      <c r="F26" s="27" t="s">
        <v>61</v>
      </c>
      <c r="G26" s="32" t="s">
        <v>61</v>
      </c>
      <c r="H26" s="32" t="s">
        <v>61</v>
      </c>
    </row>
    <row r="27" spans="1:8" s="1" customFormat="1" ht="12.95" customHeight="1" x14ac:dyDescent="0.2">
      <c r="A27" s="21" t="s">
        <v>72</v>
      </c>
      <c r="B27" s="10">
        <v>1100</v>
      </c>
      <c r="C27" s="14">
        <v>12727</v>
      </c>
      <c r="D27" s="14">
        <v>20380</v>
      </c>
      <c r="E27" s="14">
        <v>1723</v>
      </c>
      <c r="F27" s="14">
        <v>9836</v>
      </c>
      <c r="G27" s="14">
        <v>8113</v>
      </c>
      <c r="H27" s="15">
        <v>570.9</v>
      </c>
    </row>
    <row r="28" spans="1:8" s="1" customFormat="1" ht="12.95" customHeight="1" x14ac:dyDescent="0.2">
      <c r="A28" s="21" t="s">
        <v>73</v>
      </c>
      <c r="B28" s="10">
        <v>1310</v>
      </c>
      <c r="C28" s="13">
        <v>12862</v>
      </c>
      <c r="D28" s="13">
        <v>21055</v>
      </c>
      <c r="E28" s="13">
        <v>1759</v>
      </c>
      <c r="F28" s="13">
        <v>10022</v>
      </c>
      <c r="G28" s="14">
        <v>8263</v>
      </c>
      <c r="H28" s="15">
        <v>569.79999999999995</v>
      </c>
    </row>
    <row r="29" spans="1:8" s="1" customFormat="1" ht="12.95" customHeight="1" x14ac:dyDescent="0.2">
      <c r="A29" s="21" t="s">
        <v>74</v>
      </c>
      <c r="B29" s="10">
        <v>5010</v>
      </c>
      <c r="C29" s="15">
        <v>46.3</v>
      </c>
      <c r="D29" s="15">
        <v>53.3</v>
      </c>
      <c r="E29" s="15">
        <v>20.6</v>
      </c>
      <c r="F29" s="15">
        <v>59.7</v>
      </c>
      <c r="G29" s="15">
        <v>39.1</v>
      </c>
      <c r="H29" s="15">
        <v>289.8</v>
      </c>
    </row>
    <row r="30" spans="1:8" s="1" customFormat="1" ht="12.95" customHeight="1" x14ac:dyDescent="0.2">
      <c r="A30" s="3" t="s">
        <v>75</v>
      </c>
      <c r="B30" s="10">
        <v>1110</v>
      </c>
      <c r="C30" s="27" t="s">
        <v>61</v>
      </c>
      <c r="D30" s="27" t="s">
        <v>61</v>
      </c>
      <c r="E30" s="27" t="s">
        <v>61</v>
      </c>
      <c r="F30" s="27" t="s">
        <v>61</v>
      </c>
      <c r="G30" s="32" t="s">
        <v>61</v>
      </c>
      <c r="H30" s="32" t="s">
        <v>61</v>
      </c>
    </row>
    <row r="31" spans="1:8" s="1" customFormat="1" ht="12.95" customHeight="1" x14ac:dyDescent="0.2">
      <c r="A31" s="3" t="s">
        <v>76</v>
      </c>
      <c r="B31" s="10">
        <v>1120</v>
      </c>
      <c r="C31" s="27" t="s">
        <v>61</v>
      </c>
      <c r="D31" s="27" t="s">
        <v>61</v>
      </c>
      <c r="E31" s="27" t="s">
        <v>61</v>
      </c>
      <c r="F31" s="27" t="s">
        <v>61</v>
      </c>
      <c r="G31" s="32" t="s">
        <v>61</v>
      </c>
      <c r="H31" s="32" t="s">
        <v>61</v>
      </c>
    </row>
    <row r="32" spans="1:8" s="1" customFormat="1" ht="12.95" customHeight="1" x14ac:dyDescent="0.2">
      <c r="A32" s="3" t="s">
        <v>77</v>
      </c>
      <c r="B32" s="10">
        <v>1130</v>
      </c>
      <c r="C32" s="27">
        <f>SUM('I. Формування фін. рез.'!C101)</f>
        <v>118</v>
      </c>
      <c r="D32" s="27">
        <f>SUM('I. Формування фін. рез.'!D101)</f>
        <v>272</v>
      </c>
      <c r="E32" s="27">
        <f>SUM('I. Формування фін. рез.'!E101)</f>
        <v>40</v>
      </c>
      <c r="F32" s="27">
        <f>SUM('I. Формування фін. рез.'!F101)</f>
        <v>272</v>
      </c>
      <c r="G32" s="32" t="s">
        <v>61</v>
      </c>
      <c r="H32" s="32" t="s">
        <v>61</v>
      </c>
    </row>
    <row r="33" spans="1:8" s="1" customFormat="1" ht="12.95" customHeight="1" x14ac:dyDescent="0.2">
      <c r="A33" s="3" t="s">
        <v>78</v>
      </c>
      <c r="B33" s="10">
        <v>1140</v>
      </c>
      <c r="C33" s="27" t="s">
        <v>61</v>
      </c>
      <c r="D33" s="27" t="s">
        <v>61</v>
      </c>
      <c r="E33" s="27" t="s">
        <v>61</v>
      </c>
      <c r="F33" s="27" t="s">
        <v>61</v>
      </c>
      <c r="G33" s="32" t="s">
        <v>61</v>
      </c>
      <c r="H33" s="32" t="s">
        <v>61</v>
      </c>
    </row>
    <row r="34" spans="1:8" s="1" customFormat="1" ht="12.95" customHeight="1" x14ac:dyDescent="0.2">
      <c r="A34" s="3" t="s">
        <v>79</v>
      </c>
      <c r="B34" s="10">
        <v>1150</v>
      </c>
      <c r="C34" s="27" t="s">
        <v>61</v>
      </c>
      <c r="D34" s="27" t="s">
        <v>61</v>
      </c>
      <c r="E34" s="27" t="s">
        <v>61</v>
      </c>
      <c r="F34" s="27" t="s">
        <v>61</v>
      </c>
      <c r="G34" s="32" t="s">
        <v>61</v>
      </c>
      <c r="H34" s="32" t="s">
        <v>61</v>
      </c>
    </row>
    <row r="35" spans="1:8" s="1" customFormat="1" ht="12.95" customHeight="1" x14ac:dyDescent="0.2">
      <c r="A35" s="3" t="s">
        <v>68</v>
      </c>
      <c r="B35" s="10">
        <v>1151</v>
      </c>
      <c r="C35" s="27" t="s">
        <v>61</v>
      </c>
      <c r="D35" s="27" t="s">
        <v>61</v>
      </c>
      <c r="E35" s="27" t="s">
        <v>61</v>
      </c>
      <c r="F35" s="27" t="s">
        <v>61</v>
      </c>
      <c r="G35" s="32" t="s">
        <v>61</v>
      </c>
      <c r="H35" s="32" t="s">
        <v>61</v>
      </c>
    </row>
    <row r="36" spans="1:8" s="1" customFormat="1" ht="12.95" customHeight="1" x14ac:dyDescent="0.2">
      <c r="A36" s="3" t="s">
        <v>80</v>
      </c>
      <c r="B36" s="10">
        <v>1160</v>
      </c>
      <c r="C36" s="27" t="s">
        <v>61</v>
      </c>
      <c r="D36" s="27" t="s">
        <v>61</v>
      </c>
      <c r="E36" s="27" t="s">
        <v>61</v>
      </c>
      <c r="F36" s="27" t="s">
        <v>61</v>
      </c>
      <c r="G36" s="32" t="s">
        <v>61</v>
      </c>
      <c r="H36" s="32" t="s">
        <v>61</v>
      </c>
    </row>
    <row r="37" spans="1:8" s="1" customFormat="1" ht="12.95" customHeight="1" x14ac:dyDescent="0.2">
      <c r="A37" s="3" t="s">
        <v>68</v>
      </c>
      <c r="B37" s="10">
        <v>1161</v>
      </c>
      <c r="C37" s="27" t="s">
        <v>61</v>
      </c>
      <c r="D37" s="27" t="s">
        <v>61</v>
      </c>
      <c r="E37" s="27" t="s">
        <v>61</v>
      </c>
      <c r="F37" s="27" t="s">
        <v>61</v>
      </c>
      <c r="G37" s="32" t="s">
        <v>61</v>
      </c>
      <c r="H37" s="32" t="s">
        <v>61</v>
      </c>
    </row>
    <row r="38" spans="1:8" s="1" customFormat="1" ht="12.95" customHeight="1" x14ac:dyDescent="0.2">
      <c r="A38" s="38" t="s">
        <v>81</v>
      </c>
      <c r="B38" s="10">
        <v>1170</v>
      </c>
      <c r="C38" s="14">
        <v>12727</v>
      </c>
      <c r="D38" s="14">
        <v>20380</v>
      </c>
      <c r="E38" s="14">
        <v>1723</v>
      </c>
      <c r="F38" s="14">
        <v>9836</v>
      </c>
      <c r="G38" s="14">
        <v>8113</v>
      </c>
      <c r="H38" s="15">
        <v>570.9</v>
      </c>
    </row>
    <row r="39" spans="1:8" s="1" customFormat="1" ht="12.95" customHeight="1" x14ac:dyDescent="0.2">
      <c r="A39" s="3" t="s">
        <v>82</v>
      </c>
      <c r="B39" s="10">
        <v>1180</v>
      </c>
      <c r="C39" s="39">
        <v>-1283</v>
      </c>
      <c r="D39" s="40">
        <v>-3738</v>
      </c>
      <c r="E39" s="41">
        <v>-310</v>
      </c>
      <c r="F39" s="42">
        <v>-1193</v>
      </c>
      <c r="G39" s="43">
        <v>-883</v>
      </c>
      <c r="H39" s="15">
        <v>384.8</v>
      </c>
    </row>
    <row r="40" spans="1:8" s="1" customFormat="1" ht="12.95" customHeight="1" x14ac:dyDescent="0.2">
      <c r="A40" s="3" t="s">
        <v>83</v>
      </c>
      <c r="B40" s="10">
        <v>1181</v>
      </c>
      <c r="C40" s="27" t="s">
        <v>61</v>
      </c>
      <c r="D40" s="27" t="s">
        <v>61</v>
      </c>
      <c r="E40" s="27" t="s">
        <v>61</v>
      </c>
      <c r="F40" s="27" t="s">
        <v>61</v>
      </c>
      <c r="G40" s="32" t="s">
        <v>61</v>
      </c>
      <c r="H40" s="32" t="s">
        <v>61</v>
      </c>
    </row>
    <row r="41" spans="1:8" s="1" customFormat="1" ht="12.95" customHeight="1" x14ac:dyDescent="0.2">
      <c r="A41" s="3" t="s">
        <v>84</v>
      </c>
      <c r="B41" s="10">
        <v>1190</v>
      </c>
      <c r="C41" s="27" t="s">
        <v>61</v>
      </c>
      <c r="D41" s="27" t="s">
        <v>61</v>
      </c>
      <c r="E41" s="27" t="s">
        <v>61</v>
      </c>
      <c r="F41" s="27" t="s">
        <v>61</v>
      </c>
      <c r="G41" s="32" t="s">
        <v>61</v>
      </c>
      <c r="H41" s="32" t="s">
        <v>61</v>
      </c>
    </row>
    <row r="42" spans="1:8" s="1" customFormat="1" ht="12.95" customHeight="1" x14ac:dyDescent="0.2">
      <c r="A42" s="3" t="s">
        <v>85</v>
      </c>
      <c r="B42" s="10">
        <v>1191</v>
      </c>
      <c r="C42" s="27" t="s">
        <v>61</v>
      </c>
      <c r="D42" s="27" t="s">
        <v>61</v>
      </c>
      <c r="E42" s="27" t="s">
        <v>61</v>
      </c>
      <c r="F42" s="27" t="s">
        <v>61</v>
      </c>
      <c r="G42" s="32" t="s">
        <v>61</v>
      </c>
      <c r="H42" s="32" t="s">
        <v>61</v>
      </c>
    </row>
    <row r="43" spans="1:8" s="1" customFormat="1" ht="12.95" customHeight="1" x14ac:dyDescent="0.2">
      <c r="A43" s="38" t="s">
        <v>86</v>
      </c>
      <c r="B43" s="10">
        <v>1200</v>
      </c>
      <c r="C43" s="14">
        <v>11444</v>
      </c>
      <c r="D43" s="14">
        <v>16642</v>
      </c>
      <c r="E43" s="14">
        <v>1413</v>
      </c>
      <c r="F43" s="14">
        <v>8643</v>
      </c>
      <c r="G43" s="14">
        <v>7230</v>
      </c>
      <c r="H43" s="15">
        <v>611.70000000000005</v>
      </c>
    </row>
    <row r="44" spans="1:8" s="1" customFormat="1" ht="12.95" customHeight="1" x14ac:dyDescent="0.2">
      <c r="A44" s="3" t="s">
        <v>87</v>
      </c>
      <c r="B44" s="10">
        <v>1201</v>
      </c>
      <c r="C44" s="13">
        <v>11444</v>
      </c>
      <c r="D44" s="13">
        <v>16642</v>
      </c>
      <c r="E44" s="13">
        <v>1413</v>
      </c>
      <c r="F44" s="13">
        <v>9836</v>
      </c>
      <c r="G44" s="14">
        <v>8423</v>
      </c>
      <c r="H44" s="15">
        <v>696.1</v>
      </c>
    </row>
    <row r="45" spans="1:8" s="1" customFormat="1" ht="12.95" customHeight="1" x14ac:dyDescent="0.2">
      <c r="A45" s="3" t="s">
        <v>88</v>
      </c>
      <c r="B45" s="10">
        <v>1202</v>
      </c>
      <c r="C45" s="27" t="s">
        <v>61</v>
      </c>
      <c r="D45" s="27" t="s">
        <v>61</v>
      </c>
      <c r="E45" s="27" t="s">
        <v>61</v>
      </c>
      <c r="F45" s="27" t="s">
        <v>61</v>
      </c>
      <c r="G45" s="32" t="s">
        <v>61</v>
      </c>
      <c r="H45" s="32" t="s">
        <v>61</v>
      </c>
    </row>
    <row r="46" spans="1:8" s="1" customFormat="1" ht="12.95" customHeight="1" x14ac:dyDescent="0.2">
      <c r="A46" s="38" t="s">
        <v>89</v>
      </c>
      <c r="B46" s="10">
        <v>1210</v>
      </c>
      <c r="C46" s="14">
        <v>28013</v>
      </c>
      <c r="D46" s="14">
        <v>39969</v>
      </c>
      <c r="E46" s="14">
        <v>8610</v>
      </c>
      <c r="F46" s="14">
        <v>16942</v>
      </c>
      <c r="G46" s="14">
        <v>8332</v>
      </c>
      <c r="H46" s="15">
        <v>196.8</v>
      </c>
    </row>
    <row r="47" spans="1:8" s="1" customFormat="1" ht="12.95" customHeight="1" x14ac:dyDescent="0.2">
      <c r="A47" s="38" t="s">
        <v>90</v>
      </c>
      <c r="B47" s="10">
        <v>1220</v>
      </c>
      <c r="C47" s="44">
        <v>-16569</v>
      </c>
      <c r="D47" s="45">
        <v>-23327</v>
      </c>
      <c r="E47" s="46">
        <v>-7197</v>
      </c>
      <c r="F47" s="47">
        <v>-8299</v>
      </c>
      <c r="G47" s="48">
        <v>-1102</v>
      </c>
      <c r="H47" s="15">
        <v>115.3</v>
      </c>
    </row>
    <row r="48" spans="1:8" s="1" customFormat="1" ht="12.95" customHeight="1" x14ac:dyDescent="0.2">
      <c r="A48" s="3" t="s">
        <v>91</v>
      </c>
      <c r="B48" s="10">
        <v>1230</v>
      </c>
      <c r="C48" s="49" t="s">
        <v>61</v>
      </c>
      <c r="D48" s="49" t="s">
        <v>61</v>
      </c>
      <c r="E48" s="49" t="s">
        <v>61</v>
      </c>
      <c r="F48" s="49" t="s">
        <v>61</v>
      </c>
      <c r="G48" s="32" t="s">
        <v>61</v>
      </c>
      <c r="H48" s="32" t="s">
        <v>61</v>
      </c>
    </row>
    <row r="49" spans="1:8" s="1" customFormat="1" ht="12.95" customHeight="1" x14ac:dyDescent="0.2">
      <c r="A49" s="401" t="s">
        <v>92</v>
      </c>
      <c r="B49" s="401"/>
      <c r="C49" s="401"/>
      <c r="D49" s="401"/>
      <c r="E49" s="401"/>
      <c r="F49" s="401"/>
      <c r="G49" s="401"/>
      <c r="H49" s="401"/>
    </row>
    <row r="50" spans="1:8" s="1" customFormat="1" ht="12.95" customHeight="1" x14ac:dyDescent="0.2">
      <c r="A50" s="3" t="s">
        <v>93</v>
      </c>
      <c r="B50" s="10">
        <v>1400</v>
      </c>
      <c r="C50" s="33">
        <v>837</v>
      </c>
      <c r="D50" s="13">
        <v>1374</v>
      </c>
      <c r="E50" s="33">
        <v>432</v>
      </c>
      <c r="F50" s="33">
        <v>407</v>
      </c>
      <c r="G50" s="50">
        <v>-25</v>
      </c>
      <c r="H50" s="15">
        <v>94.2</v>
      </c>
    </row>
    <row r="51" spans="1:8" s="1" customFormat="1" ht="12.95" customHeight="1" x14ac:dyDescent="0.2">
      <c r="A51" s="3" t="s">
        <v>94</v>
      </c>
      <c r="B51" s="10">
        <v>1401</v>
      </c>
      <c r="C51" s="33">
        <v>812</v>
      </c>
      <c r="D51" s="13">
        <v>1348</v>
      </c>
      <c r="E51" s="33">
        <v>412</v>
      </c>
      <c r="F51" s="33">
        <v>398</v>
      </c>
      <c r="G51" s="51">
        <v>-14</v>
      </c>
      <c r="H51" s="15">
        <v>96.6</v>
      </c>
    </row>
    <row r="52" spans="1:8" s="1" customFormat="1" ht="12.95" customHeight="1" x14ac:dyDescent="0.2">
      <c r="A52" s="3" t="s">
        <v>95</v>
      </c>
      <c r="B52" s="10">
        <v>1402</v>
      </c>
      <c r="C52" s="33">
        <v>25</v>
      </c>
      <c r="D52" s="33">
        <v>26</v>
      </c>
      <c r="E52" s="33">
        <v>20</v>
      </c>
      <c r="F52" s="33">
        <v>9</v>
      </c>
      <c r="G52" s="52">
        <v>-11</v>
      </c>
      <c r="H52" s="15">
        <v>45</v>
      </c>
    </row>
    <row r="53" spans="1:8" s="1" customFormat="1" ht="12.95" customHeight="1" x14ac:dyDescent="0.2">
      <c r="A53" s="3" t="s">
        <v>96</v>
      </c>
      <c r="B53" s="10">
        <v>1410</v>
      </c>
      <c r="C53" s="13">
        <v>8097</v>
      </c>
      <c r="D53" s="13">
        <v>11077</v>
      </c>
      <c r="E53" s="13">
        <v>4125</v>
      </c>
      <c r="F53" s="13">
        <v>4060</v>
      </c>
      <c r="G53" s="53">
        <v>-65</v>
      </c>
      <c r="H53" s="15">
        <v>98.4</v>
      </c>
    </row>
    <row r="54" spans="1:8" s="1" customFormat="1" ht="12.95" customHeight="1" x14ac:dyDescent="0.2">
      <c r="A54" s="3" t="s">
        <v>97</v>
      </c>
      <c r="B54" s="10">
        <v>1420</v>
      </c>
      <c r="C54" s="13">
        <v>2918</v>
      </c>
      <c r="D54" s="13">
        <v>2446</v>
      </c>
      <c r="E54" s="33">
        <v>907</v>
      </c>
      <c r="F54" s="33">
        <v>910</v>
      </c>
      <c r="G54" s="15">
        <v>3</v>
      </c>
      <c r="H54" s="15">
        <v>100.3</v>
      </c>
    </row>
    <row r="55" spans="1:8" s="1" customFormat="1" ht="12.95" customHeight="1" x14ac:dyDescent="0.2">
      <c r="A55" s="3" t="s">
        <v>98</v>
      </c>
      <c r="B55" s="10">
        <v>1430</v>
      </c>
      <c r="C55" s="33">
        <v>135</v>
      </c>
      <c r="D55" s="33">
        <v>675</v>
      </c>
      <c r="E55" s="33">
        <v>36</v>
      </c>
      <c r="F55" s="33">
        <v>186</v>
      </c>
      <c r="G55" s="15">
        <v>150</v>
      </c>
      <c r="H55" s="15">
        <v>516.70000000000005</v>
      </c>
    </row>
    <row r="56" spans="1:8" s="1" customFormat="1" ht="12.95" customHeight="1" x14ac:dyDescent="0.2">
      <c r="A56" s="3" t="s">
        <v>99</v>
      </c>
      <c r="B56" s="10">
        <v>1440</v>
      </c>
      <c r="C56" s="13">
        <v>3299</v>
      </c>
      <c r="D56" s="13">
        <v>4017</v>
      </c>
      <c r="E56" s="13">
        <v>1387</v>
      </c>
      <c r="F56" s="13">
        <v>1543</v>
      </c>
      <c r="G56" s="15">
        <v>156</v>
      </c>
      <c r="H56" s="15">
        <v>111.2</v>
      </c>
    </row>
    <row r="57" spans="1:8" s="1" customFormat="1" ht="12.95" customHeight="1" x14ac:dyDescent="0.2">
      <c r="A57" s="38" t="s">
        <v>100</v>
      </c>
      <c r="B57" s="10">
        <v>1450</v>
      </c>
      <c r="C57" s="14">
        <v>15286</v>
      </c>
      <c r="D57" s="14">
        <v>19589</v>
      </c>
      <c r="E57" s="14">
        <v>6887</v>
      </c>
      <c r="F57" s="14">
        <v>7106</v>
      </c>
      <c r="G57" s="15">
        <v>219</v>
      </c>
      <c r="H57" s="15">
        <v>103.2</v>
      </c>
    </row>
    <row r="58" spans="1:8" s="1" customFormat="1" ht="12.95" customHeight="1" x14ac:dyDescent="0.2">
      <c r="A58" s="395" t="s">
        <v>101</v>
      </c>
      <c r="B58" s="395"/>
      <c r="C58" s="395"/>
      <c r="D58" s="395"/>
      <c r="E58" s="395"/>
      <c r="F58" s="395"/>
      <c r="G58" s="395"/>
      <c r="H58" s="395"/>
    </row>
    <row r="59" spans="1:8" s="1" customFormat="1" ht="12.95" customHeight="1" x14ac:dyDescent="0.2">
      <c r="A59" s="401" t="s">
        <v>102</v>
      </c>
      <c r="B59" s="401"/>
      <c r="C59" s="401"/>
      <c r="D59" s="401"/>
      <c r="E59" s="401"/>
      <c r="F59" s="401"/>
      <c r="G59" s="401"/>
      <c r="H59" s="401"/>
    </row>
    <row r="60" spans="1:8" s="1" customFormat="1" ht="26.1" customHeight="1" x14ac:dyDescent="0.2">
      <c r="A60" s="3" t="s">
        <v>103</v>
      </c>
      <c r="B60" s="54">
        <v>2000</v>
      </c>
      <c r="C60" s="13">
        <v>1393</v>
      </c>
      <c r="D60" s="13">
        <v>9544</v>
      </c>
      <c r="E60" s="13">
        <v>10093</v>
      </c>
      <c r="F60" s="13">
        <v>11751</v>
      </c>
      <c r="G60" s="14">
        <v>1658</v>
      </c>
      <c r="H60" s="15">
        <v>116.4</v>
      </c>
    </row>
    <row r="61" spans="1:8" s="1" customFormat="1" ht="26.1" customHeight="1" x14ac:dyDescent="0.2">
      <c r="A61" s="3" t="s">
        <v>104</v>
      </c>
      <c r="B61" s="10">
        <v>2010</v>
      </c>
      <c r="C61" s="55">
        <v>-1324</v>
      </c>
      <c r="D61" s="56">
        <v>-6540</v>
      </c>
      <c r="E61" s="57">
        <v>-1292</v>
      </c>
      <c r="F61" s="58">
        <v>-4441</v>
      </c>
      <c r="G61" s="59">
        <v>-3149</v>
      </c>
      <c r="H61" s="15">
        <v>343.7</v>
      </c>
    </row>
    <row r="62" spans="1:8" s="1" customFormat="1" ht="26.1" customHeight="1" x14ac:dyDescent="0.2">
      <c r="A62" s="3" t="s">
        <v>105</v>
      </c>
      <c r="B62" s="10">
        <v>2011</v>
      </c>
      <c r="C62" s="55">
        <v>-1324</v>
      </c>
      <c r="D62" s="56">
        <v>-6540</v>
      </c>
      <c r="E62" s="57">
        <v>-1292</v>
      </c>
      <c r="F62" s="58">
        <v>-4441</v>
      </c>
      <c r="G62" s="59">
        <v>-3149</v>
      </c>
      <c r="H62" s="15">
        <v>343.7</v>
      </c>
    </row>
    <row r="63" spans="1:8" s="1" customFormat="1" ht="38.1" customHeight="1" x14ac:dyDescent="0.2">
      <c r="A63" s="3" t="s">
        <v>106</v>
      </c>
      <c r="B63" s="10">
        <v>2012</v>
      </c>
      <c r="C63" s="27" t="s">
        <v>61</v>
      </c>
      <c r="D63" s="27" t="s">
        <v>61</v>
      </c>
      <c r="E63" s="27" t="s">
        <v>61</v>
      </c>
      <c r="F63" s="27" t="s">
        <v>61</v>
      </c>
      <c r="G63" s="32" t="s">
        <v>61</v>
      </c>
      <c r="H63" s="32" t="s">
        <v>61</v>
      </c>
    </row>
    <row r="64" spans="1:8" s="1" customFormat="1" ht="12.95" customHeight="1" x14ac:dyDescent="0.2">
      <c r="A64" s="3" t="s">
        <v>107</v>
      </c>
      <c r="B64" s="8" t="s">
        <v>108</v>
      </c>
      <c r="C64" s="27" t="s">
        <v>61</v>
      </c>
      <c r="D64" s="27" t="s">
        <v>61</v>
      </c>
      <c r="E64" s="27" t="s">
        <v>61</v>
      </c>
      <c r="F64" s="27" t="s">
        <v>61</v>
      </c>
      <c r="G64" s="32" t="s">
        <v>61</v>
      </c>
      <c r="H64" s="32" t="s">
        <v>61</v>
      </c>
    </row>
    <row r="65" spans="1:8" s="1" customFormat="1" ht="12.95" customHeight="1" x14ac:dyDescent="0.2">
      <c r="A65" s="3" t="s">
        <v>109</v>
      </c>
      <c r="B65" s="10">
        <v>2020</v>
      </c>
      <c r="C65" s="27" t="s">
        <v>61</v>
      </c>
      <c r="D65" s="27" t="s">
        <v>61</v>
      </c>
      <c r="E65" s="27" t="s">
        <v>61</v>
      </c>
      <c r="F65" s="27" t="s">
        <v>61</v>
      </c>
      <c r="G65" s="32" t="s">
        <v>61</v>
      </c>
      <c r="H65" s="32" t="s">
        <v>61</v>
      </c>
    </row>
    <row r="66" spans="1:8" s="1" customFormat="1" ht="12.95" customHeight="1" x14ac:dyDescent="0.2">
      <c r="A66" s="3" t="s">
        <v>110</v>
      </c>
      <c r="B66" s="10">
        <v>2030</v>
      </c>
      <c r="C66" s="60">
        <v>-978</v>
      </c>
      <c r="D66" s="61">
        <v>-228</v>
      </c>
      <c r="E66" s="62">
        <v>-1340</v>
      </c>
      <c r="F66" s="63">
        <v>-217</v>
      </c>
      <c r="G66" s="14">
        <v>1123</v>
      </c>
      <c r="H66" s="15">
        <v>16.2</v>
      </c>
    </row>
    <row r="67" spans="1:8" s="1" customFormat="1" ht="12.95" customHeight="1" x14ac:dyDescent="0.2">
      <c r="A67" s="3" t="s">
        <v>111</v>
      </c>
      <c r="B67" s="10">
        <v>2040</v>
      </c>
      <c r="C67" s="27" t="s">
        <v>61</v>
      </c>
      <c r="D67" s="27" t="s">
        <v>61</v>
      </c>
      <c r="E67" s="27" t="s">
        <v>61</v>
      </c>
      <c r="F67" s="27" t="s">
        <v>61</v>
      </c>
      <c r="G67" s="32" t="s">
        <v>61</v>
      </c>
      <c r="H67" s="32" t="s">
        <v>61</v>
      </c>
    </row>
    <row r="68" spans="1:8" s="1" customFormat="1" ht="12.95" customHeight="1" x14ac:dyDescent="0.2">
      <c r="A68" s="3" t="s">
        <v>112</v>
      </c>
      <c r="B68" s="10">
        <v>2050</v>
      </c>
      <c r="C68" s="64">
        <v>-164</v>
      </c>
      <c r="D68" s="65">
        <v>-1137</v>
      </c>
      <c r="E68" s="66">
        <v>-400</v>
      </c>
      <c r="F68" s="67">
        <v>-596</v>
      </c>
      <c r="G68" s="68">
        <v>-196</v>
      </c>
      <c r="H68" s="15">
        <v>149</v>
      </c>
    </row>
    <row r="69" spans="1:8" s="1" customFormat="1" ht="12.95" customHeight="1" x14ac:dyDescent="0.2">
      <c r="A69" s="3" t="s">
        <v>113</v>
      </c>
      <c r="B69" s="10">
        <v>2060</v>
      </c>
      <c r="C69" s="33">
        <v>745</v>
      </c>
      <c r="D69" s="69">
        <v>-4009</v>
      </c>
      <c r="E69" s="27" t="s">
        <v>61</v>
      </c>
      <c r="F69" s="70">
        <v>-868</v>
      </c>
      <c r="G69" s="71">
        <v>-868</v>
      </c>
      <c r="H69" s="32" t="s">
        <v>61</v>
      </c>
    </row>
    <row r="70" spans="1:8" s="1" customFormat="1" ht="26.1" customHeight="1" x14ac:dyDescent="0.2">
      <c r="A70" s="3" t="s">
        <v>114</v>
      </c>
      <c r="B70" s="10">
        <v>2070</v>
      </c>
      <c r="C70" s="13">
        <v>11116</v>
      </c>
      <c r="D70" s="13">
        <v>14272</v>
      </c>
      <c r="E70" s="13">
        <v>8474</v>
      </c>
      <c r="F70" s="13">
        <v>14272</v>
      </c>
      <c r="G70" s="14">
        <v>5798</v>
      </c>
      <c r="H70" s="15">
        <v>168.4</v>
      </c>
    </row>
    <row r="71" spans="1:8" s="1" customFormat="1" ht="12.95" customHeight="1" x14ac:dyDescent="0.2">
      <c r="A71" s="402" t="s">
        <v>115</v>
      </c>
      <c r="B71" s="402"/>
      <c r="C71" s="402"/>
      <c r="D71" s="402"/>
      <c r="E71" s="402"/>
      <c r="F71" s="402"/>
      <c r="G71" s="402"/>
      <c r="H71" s="402"/>
    </row>
    <row r="72" spans="1:8" s="1" customFormat="1" ht="26.1" customHeight="1" x14ac:dyDescent="0.2">
      <c r="A72" s="21" t="s">
        <v>116</v>
      </c>
      <c r="B72" s="10">
        <v>2110</v>
      </c>
      <c r="C72" s="13">
        <v>7324</v>
      </c>
      <c r="D72" s="13">
        <v>17063</v>
      </c>
      <c r="E72" s="13">
        <f>SUM('ІІ. Розр. з бюджетом'!E27)</f>
        <v>3078</v>
      </c>
      <c r="F72" s="13">
        <v>9002</v>
      </c>
      <c r="G72" s="14">
        <v>7336</v>
      </c>
      <c r="H72" s="15">
        <v>540.29999999999995</v>
      </c>
    </row>
    <row r="73" spans="1:8" s="1" customFormat="1" ht="12.95" customHeight="1" x14ac:dyDescent="0.2">
      <c r="A73" s="12" t="s">
        <v>117</v>
      </c>
      <c r="B73" s="10">
        <v>2111</v>
      </c>
      <c r="C73" s="13">
        <v>1283</v>
      </c>
      <c r="D73" s="13">
        <v>3738</v>
      </c>
      <c r="E73" s="33">
        <v>310</v>
      </c>
      <c r="F73" s="13">
        <v>1187</v>
      </c>
      <c r="G73" s="15">
        <v>877</v>
      </c>
      <c r="H73" s="15">
        <v>382.9</v>
      </c>
    </row>
    <row r="74" spans="1:8" s="1" customFormat="1" ht="26.1" customHeight="1" x14ac:dyDescent="0.2">
      <c r="A74" s="12" t="s">
        <v>118</v>
      </c>
      <c r="B74" s="10">
        <v>2112</v>
      </c>
      <c r="C74" s="13">
        <v>4591</v>
      </c>
      <c r="D74" s="13">
        <v>6610</v>
      </c>
      <c r="E74" s="33">
        <f>SUM('ІІ. Розр. з бюджетом'!E29)</f>
        <v>1415</v>
      </c>
      <c r="F74" s="13">
        <v>3295</v>
      </c>
      <c r="G74" s="14">
        <v>3292</v>
      </c>
      <c r="H74" s="14">
        <v>109833.3</v>
      </c>
    </row>
    <row r="75" spans="1:8" s="1" customFormat="1" ht="26.1" customHeight="1" x14ac:dyDescent="0.2">
      <c r="A75" s="12" t="s">
        <v>119</v>
      </c>
      <c r="B75" s="10">
        <v>2113</v>
      </c>
      <c r="C75" s="27" t="s">
        <v>61</v>
      </c>
      <c r="D75" s="27" t="s">
        <v>61</v>
      </c>
      <c r="E75" s="27" t="s">
        <v>61</v>
      </c>
      <c r="F75" s="27" t="s">
        <v>61</v>
      </c>
      <c r="G75" s="32" t="s">
        <v>61</v>
      </c>
      <c r="H75" s="32" t="s">
        <v>61</v>
      </c>
    </row>
    <row r="76" spans="1:8" s="1" customFormat="1" ht="12.95" customHeight="1" x14ac:dyDescent="0.2">
      <c r="A76" s="12" t="s">
        <v>120</v>
      </c>
      <c r="B76" s="10">
        <v>2114</v>
      </c>
      <c r="C76" s="27" t="s">
        <v>61</v>
      </c>
      <c r="D76" s="27" t="s">
        <v>61</v>
      </c>
      <c r="E76" s="27" t="s">
        <v>61</v>
      </c>
      <c r="F76" s="27" t="s">
        <v>61</v>
      </c>
      <c r="G76" s="32" t="s">
        <v>61</v>
      </c>
      <c r="H76" s="32" t="s">
        <v>61</v>
      </c>
    </row>
    <row r="77" spans="1:8" s="1" customFormat="1" ht="26.1" customHeight="1" x14ac:dyDescent="0.2">
      <c r="A77" s="12" t="s">
        <v>121</v>
      </c>
      <c r="B77" s="10">
        <v>2115</v>
      </c>
      <c r="C77" s="13">
        <v>1324</v>
      </c>
      <c r="D77" s="13">
        <v>6540</v>
      </c>
      <c r="E77" s="13">
        <v>1292</v>
      </c>
      <c r="F77" s="13">
        <v>4441</v>
      </c>
      <c r="G77" s="14">
        <v>3149</v>
      </c>
      <c r="H77" s="15">
        <v>343.7</v>
      </c>
    </row>
    <row r="78" spans="1:8" s="1" customFormat="1" ht="12.95" customHeight="1" x14ac:dyDescent="0.2">
      <c r="A78" s="12" t="s">
        <v>122</v>
      </c>
      <c r="B78" s="10">
        <v>2116</v>
      </c>
      <c r="C78" s="27" t="s">
        <v>61</v>
      </c>
      <c r="D78" s="27" t="s">
        <v>61</v>
      </c>
      <c r="E78" s="27" t="s">
        <v>61</v>
      </c>
      <c r="F78" s="27" t="s">
        <v>61</v>
      </c>
      <c r="G78" s="32" t="s">
        <v>61</v>
      </c>
      <c r="H78" s="32" t="s">
        <v>61</v>
      </c>
    </row>
    <row r="79" spans="1:8" s="1" customFormat="1" ht="12.95" customHeight="1" x14ac:dyDescent="0.2">
      <c r="A79" s="12" t="s">
        <v>123</v>
      </c>
      <c r="B79" s="10">
        <v>2117</v>
      </c>
      <c r="C79" s="27" t="s">
        <v>61</v>
      </c>
      <c r="D79" s="27" t="s">
        <v>61</v>
      </c>
      <c r="E79" s="27" t="s">
        <v>61</v>
      </c>
      <c r="F79" s="27" t="s">
        <v>61</v>
      </c>
      <c r="G79" s="32" t="s">
        <v>61</v>
      </c>
      <c r="H79" s="32" t="s">
        <v>61</v>
      </c>
    </row>
    <row r="80" spans="1:8" s="1" customFormat="1" ht="26.1" customHeight="1" x14ac:dyDescent="0.2">
      <c r="A80" s="21" t="s">
        <v>124</v>
      </c>
      <c r="B80" s="10">
        <v>2120</v>
      </c>
      <c r="C80" s="13">
        <v>1197</v>
      </c>
      <c r="D80" s="13">
        <v>2095</v>
      </c>
      <c r="E80" s="33">
        <v>742</v>
      </c>
      <c r="F80" s="33">
        <v>947</v>
      </c>
      <c r="G80" s="15">
        <v>205</v>
      </c>
      <c r="H80" s="15">
        <v>127.6</v>
      </c>
    </row>
    <row r="81" spans="1:8" s="1" customFormat="1" ht="26.1" customHeight="1" x14ac:dyDescent="0.2">
      <c r="A81" s="21" t="s">
        <v>125</v>
      </c>
      <c r="B81" s="10">
        <v>2130</v>
      </c>
      <c r="C81" s="13">
        <v>3281</v>
      </c>
      <c r="D81" s="13">
        <v>2446</v>
      </c>
      <c r="E81" s="33">
        <v>907</v>
      </c>
      <c r="F81" s="13">
        <v>1029</v>
      </c>
      <c r="G81" s="15">
        <v>122</v>
      </c>
      <c r="H81" s="15">
        <v>113.5</v>
      </c>
    </row>
    <row r="82" spans="1:8" s="1" customFormat="1" ht="51" customHeight="1" x14ac:dyDescent="0.2">
      <c r="A82" s="12" t="s">
        <v>126</v>
      </c>
      <c r="B82" s="10">
        <v>2131</v>
      </c>
      <c r="C82" s="27" t="s">
        <v>61</v>
      </c>
      <c r="D82" s="27" t="s">
        <v>61</v>
      </c>
      <c r="E82" s="27" t="s">
        <v>61</v>
      </c>
      <c r="F82" s="27" t="s">
        <v>61</v>
      </c>
      <c r="G82" s="32" t="s">
        <v>61</v>
      </c>
      <c r="H82" s="32" t="s">
        <v>61</v>
      </c>
    </row>
    <row r="83" spans="1:8" s="1" customFormat="1" ht="26.1" customHeight="1" x14ac:dyDescent="0.2">
      <c r="A83" s="12" t="s">
        <v>127</v>
      </c>
      <c r="B83" s="10">
        <v>2133</v>
      </c>
      <c r="C83" s="13">
        <v>3281</v>
      </c>
      <c r="D83" s="13">
        <v>2446</v>
      </c>
      <c r="E83" s="33">
        <v>907</v>
      </c>
      <c r="F83" s="13">
        <v>1029</v>
      </c>
      <c r="G83" s="15">
        <v>122</v>
      </c>
      <c r="H83" s="15">
        <v>113.5</v>
      </c>
    </row>
    <row r="84" spans="1:8" s="1" customFormat="1" ht="12.95" customHeight="1" x14ac:dyDescent="0.2">
      <c r="A84" s="21" t="s">
        <v>128</v>
      </c>
      <c r="B84" s="10">
        <v>2200</v>
      </c>
      <c r="C84" s="13">
        <v>11802</v>
      </c>
      <c r="D84" s="13">
        <v>21604</v>
      </c>
      <c r="E84" s="13">
        <v>3315</v>
      </c>
      <c r="F84" s="13">
        <v>10978</v>
      </c>
      <c r="G84" s="14">
        <v>7663</v>
      </c>
      <c r="H84" s="15">
        <v>331.2</v>
      </c>
    </row>
    <row r="85" spans="1:8" s="1" customFormat="1" ht="12.95" customHeight="1" x14ac:dyDescent="0.2">
      <c r="A85" s="395" t="s">
        <v>129</v>
      </c>
      <c r="B85" s="395"/>
      <c r="C85" s="395"/>
      <c r="D85" s="395"/>
      <c r="E85" s="395"/>
      <c r="F85" s="395"/>
      <c r="G85" s="395"/>
      <c r="H85" s="395"/>
    </row>
    <row r="86" spans="1:8" s="1" customFormat="1" ht="12.95" customHeight="1" x14ac:dyDescent="0.2">
      <c r="A86" s="21" t="s">
        <v>130</v>
      </c>
      <c r="B86" s="10">
        <v>3405</v>
      </c>
      <c r="C86" s="13">
        <v>7014</v>
      </c>
      <c r="D86" s="13">
        <v>12720</v>
      </c>
      <c r="E86" s="33">
        <v>481</v>
      </c>
      <c r="F86" s="13">
        <v>20309</v>
      </c>
      <c r="G86" s="14">
        <v>19828</v>
      </c>
      <c r="H86" s="14">
        <v>4222.2</v>
      </c>
    </row>
    <row r="87" spans="1:8" s="1" customFormat="1" ht="12.95" customHeight="1" x14ac:dyDescent="0.2">
      <c r="A87" s="12" t="s">
        <v>131</v>
      </c>
      <c r="B87" s="10">
        <v>3030</v>
      </c>
      <c r="C87" s="27" t="s">
        <v>61</v>
      </c>
      <c r="D87" s="27" t="s">
        <v>61</v>
      </c>
      <c r="E87" s="27" t="s">
        <v>61</v>
      </c>
      <c r="F87" s="27" t="s">
        <v>61</v>
      </c>
      <c r="G87" s="32" t="s">
        <v>61</v>
      </c>
      <c r="H87" s="32" t="s">
        <v>61</v>
      </c>
    </row>
    <row r="88" spans="1:8" s="1" customFormat="1" ht="12.95" customHeight="1" x14ac:dyDescent="0.2">
      <c r="A88" s="12" t="s">
        <v>132</v>
      </c>
      <c r="B88" s="10">
        <v>3195</v>
      </c>
      <c r="C88" s="13">
        <f>SUM('ІІІ. Рух грош. коштів'!C49)</f>
        <v>10327</v>
      </c>
      <c r="D88" s="13">
        <v>10833</v>
      </c>
      <c r="E88" s="72">
        <v>-292</v>
      </c>
      <c r="F88" s="13">
        <v>3233</v>
      </c>
      <c r="G88" s="14">
        <v>3525</v>
      </c>
      <c r="H88" s="14">
        <v>-1107.2</v>
      </c>
    </row>
    <row r="89" spans="1:8" s="1" customFormat="1" ht="12.95" customHeight="1" x14ac:dyDescent="0.2">
      <c r="A89" s="12" t="s">
        <v>133</v>
      </c>
      <c r="B89" s="10">
        <v>3295</v>
      </c>
      <c r="C89" s="60">
        <f>SUM('ІІІ. Рух грош. коштів'!C78)</f>
        <v>-978</v>
      </c>
      <c r="D89" s="73">
        <v>-274</v>
      </c>
      <c r="E89" s="74">
        <v>-149</v>
      </c>
      <c r="F89" s="75">
        <v>-263</v>
      </c>
      <c r="G89" s="76">
        <v>-114</v>
      </c>
      <c r="H89" s="15">
        <v>176.5</v>
      </c>
    </row>
    <row r="90" spans="1:8" s="1" customFormat="1" ht="12.95" customHeight="1" x14ac:dyDescent="0.2">
      <c r="A90" s="12" t="s">
        <v>134</v>
      </c>
      <c r="B90" s="10">
        <v>3395</v>
      </c>
      <c r="C90" s="27" t="s">
        <v>61</v>
      </c>
      <c r="D90" s="27" t="s">
        <v>61</v>
      </c>
      <c r="E90" s="27" t="s">
        <v>61</v>
      </c>
      <c r="F90" s="27" t="s">
        <v>61</v>
      </c>
      <c r="G90" s="32" t="s">
        <v>61</v>
      </c>
      <c r="H90" s="32" t="s">
        <v>61</v>
      </c>
    </row>
    <row r="91" spans="1:8" s="1" customFormat="1" ht="12.95" customHeight="1" x14ac:dyDescent="0.2">
      <c r="A91" s="12" t="s">
        <v>135</v>
      </c>
      <c r="B91" s="10">
        <v>3410</v>
      </c>
      <c r="C91" s="27" t="s">
        <v>61</v>
      </c>
      <c r="D91" s="27" t="s">
        <v>61</v>
      </c>
      <c r="E91" s="27" t="s">
        <v>61</v>
      </c>
      <c r="F91" s="27" t="s">
        <v>61</v>
      </c>
      <c r="G91" s="32" t="s">
        <v>61</v>
      </c>
      <c r="H91" s="32" t="s">
        <v>61</v>
      </c>
    </row>
    <row r="92" spans="1:8" s="1" customFormat="1" ht="12.95" customHeight="1" x14ac:dyDescent="0.2">
      <c r="A92" s="21" t="s">
        <v>136</v>
      </c>
      <c r="B92" s="10">
        <v>3415</v>
      </c>
      <c r="C92" s="14">
        <f>SUM('ІІІ. Рух грош. коштів'!C103)</f>
        <v>16363</v>
      </c>
      <c r="D92" s="14">
        <v>23279</v>
      </c>
      <c r="E92" s="15">
        <v>40</v>
      </c>
      <c r="F92" s="14">
        <v>23279</v>
      </c>
      <c r="G92" s="14">
        <v>23239</v>
      </c>
      <c r="H92" s="14">
        <v>58197.5</v>
      </c>
    </row>
    <row r="93" spans="1:8" s="1" customFormat="1" ht="12.95" customHeight="1" x14ac:dyDescent="0.2">
      <c r="A93" s="395" t="s">
        <v>137</v>
      </c>
      <c r="B93" s="395"/>
      <c r="C93" s="395"/>
      <c r="D93" s="395"/>
      <c r="E93" s="395"/>
      <c r="F93" s="395"/>
      <c r="G93" s="395"/>
      <c r="H93" s="395"/>
    </row>
    <row r="94" spans="1:8" s="1" customFormat="1" ht="12.95" customHeight="1" x14ac:dyDescent="0.2">
      <c r="A94" s="21" t="s">
        <v>138</v>
      </c>
      <c r="B94" s="10">
        <v>4000</v>
      </c>
      <c r="C94" s="33">
        <v>978</v>
      </c>
      <c r="D94" s="33">
        <v>228</v>
      </c>
      <c r="E94" s="13">
        <v>1374</v>
      </c>
      <c r="F94" s="33">
        <v>217</v>
      </c>
      <c r="G94" s="77">
        <v>-1157</v>
      </c>
      <c r="H94" s="15">
        <v>15.8</v>
      </c>
    </row>
    <row r="95" spans="1:8" s="1" customFormat="1" ht="12.95" customHeight="1" x14ac:dyDescent="0.2">
      <c r="A95" s="12" t="s">
        <v>139</v>
      </c>
      <c r="B95" s="10">
        <v>4010</v>
      </c>
      <c r="C95" s="27" t="s">
        <v>61</v>
      </c>
      <c r="D95" s="27" t="s">
        <v>61</v>
      </c>
      <c r="E95" s="27" t="s">
        <v>61</v>
      </c>
      <c r="F95" s="27" t="s">
        <v>61</v>
      </c>
      <c r="G95" s="32" t="s">
        <v>61</v>
      </c>
      <c r="H95" s="32" t="s">
        <v>61</v>
      </c>
    </row>
    <row r="96" spans="1:8" s="1" customFormat="1" ht="12.95" customHeight="1" x14ac:dyDescent="0.2">
      <c r="A96" s="12" t="s">
        <v>140</v>
      </c>
      <c r="B96" s="10">
        <v>4020</v>
      </c>
      <c r="C96" s="33">
        <v>628</v>
      </c>
      <c r="D96" s="33">
        <v>93</v>
      </c>
      <c r="E96" s="33">
        <v>44</v>
      </c>
      <c r="F96" s="33">
        <v>93</v>
      </c>
      <c r="G96" s="15">
        <v>49</v>
      </c>
      <c r="H96" s="15">
        <v>211.4</v>
      </c>
    </row>
    <row r="97" spans="1:8" s="1" customFormat="1" ht="26.1" customHeight="1" x14ac:dyDescent="0.2">
      <c r="A97" s="12" t="s">
        <v>141</v>
      </c>
      <c r="B97" s="10">
        <v>4030</v>
      </c>
      <c r="C97" s="33">
        <v>78</v>
      </c>
      <c r="D97" s="33">
        <v>83</v>
      </c>
      <c r="E97" s="33">
        <v>30</v>
      </c>
      <c r="F97" s="33">
        <v>72</v>
      </c>
      <c r="G97" s="15">
        <v>42</v>
      </c>
      <c r="H97" s="15">
        <v>240</v>
      </c>
    </row>
    <row r="98" spans="1:8" s="1" customFormat="1" ht="12.95" customHeight="1" x14ac:dyDescent="0.2">
      <c r="A98" s="12" t="s">
        <v>142</v>
      </c>
      <c r="B98" s="10">
        <v>4040</v>
      </c>
      <c r="C98" s="33">
        <v>272</v>
      </c>
      <c r="D98" s="33">
        <v>52</v>
      </c>
      <c r="E98" s="13">
        <v>1300</v>
      </c>
      <c r="F98" s="33">
        <v>52</v>
      </c>
      <c r="G98" s="78">
        <v>-1248</v>
      </c>
      <c r="H98" s="15">
        <v>4</v>
      </c>
    </row>
    <row r="99" spans="1:8" s="1" customFormat="1" ht="26.1" customHeight="1" x14ac:dyDescent="0.2">
      <c r="A99" s="12" t="s">
        <v>143</v>
      </c>
      <c r="B99" s="10">
        <v>4050</v>
      </c>
      <c r="C99" s="27" t="s">
        <v>61</v>
      </c>
      <c r="D99" s="27" t="s">
        <v>61</v>
      </c>
      <c r="E99" s="27" t="s">
        <v>61</v>
      </c>
      <c r="F99" s="27" t="s">
        <v>61</v>
      </c>
      <c r="G99" s="32" t="s">
        <v>61</v>
      </c>
      <c r="H99" s="32" t="s">
        <v>61</v>
      </c>
    </row>
    <row r="100" spans="1:8" s="1" customFormat="1" ht="12.95" customHeight="1" x14ac:dyDescent="0.2">
      <c r="A100" s="12" t="s">
        <v>144</v>
      </c>
      <c r="B100" s="10">
        <v>4060</v>
      </c>
      <c r="C100" s="27" t="s">
        <v>61</v>
      </c>
      <c r="D100" s="27" t="s">
        <v>61</v>
      </c>
      <c r="E100" s="27" t="s">
        <v>61</v>
      </c>
      <c r="F100" s="27" t="s">
        <v>61</v>
      </c>
      <c r="G100" s="32" t="s">
        <v>61</v>
      </c>
      <c r="H100" s="32" t="s">
        <v>61</v>
      </c>
    </row>
    <row r="101" spans="1:8" s="1" customFormat="1" ht="12.95" customHeight="1" x14ac:dyDescent="0.2">
      <c r="A101" s="21" t="s">
        <v>145</v>
      </c>
      <c r="B101" s="10">
        <v>4000</v>
      </c>
      <c r="C101" s="15">
        <v>978</v>
      </c>
      <c r="D101" s="15">
        <v>228</v>
      </c>
      <c r="E101" s="14">
        <v>1374</v>
      </c>
      <c r="F101" s="15">
        <v>217</v>
      </c>
      <c r="G101" s="77">
        <v>-1157</v>
      </c>
      <c r="H101" s="15">
        <v>15.8</v>
      </c>
    </row>
    <row r="102" spans="1:8" s="1" customFormat="1" ht="12.95" customHeight="1" x14ac:dyDescent="0.2">
      <c r="A102" s="12" t="s">
        <v>146</v>
      </c>
      <c r="B102" s="8" t="s">
        <v>147</v>
      </c>
      <c r="C102" s="49" t="s">
        <v>61</v>
      </c>
      <c r="D102" s="49" t="s">
        <v>61</v>
      </c>
      <c r="E102" s="27" t="s">
        <v>61</v>
      </c>
      <c r="F102" s="27" t="s">
        <v>61</v>
      </c>
      <c r="G102" s="32" t="s">
        <v>61</v>
      </c>
      <c r="H102" s="32" t="s">
        <v>61</v>
      </c>
    </row>
    <row r="103" spans="1:8" s="1" customFormat="1" ht="12.95" customHeight="1" x14ac:dyDescent="0.2">
      <c r="A103" s="12" t="s">
        <v>148</v>
      </c>
      <c r="B103" s="8" t="s">
        <v>149</v>
      </c>
      <c r="C103" s="49" t="s">
        <v>61</v>
      </c>
      <c r="D103" s="49" t="s">
        <v>61</v>
      </c>
      <c r="E103" s="27" t="s">
        <v>61</v>
      </c>
      <c r="F103" s="27" t="s">
        <v>61</v>
      </c>
      <c r="G103" s="32" t="s">
        <v>61</v>
      </c>
      <c r="H103" s="32" t="s">
        <v>61</v>
      </c>
    </row>
    <row r="104" spans="1:8" s="1" customFormat="1" ht="12.95" customHeight="1" x14ac:dyDescent="0.2">
      <c r="A104" s="12" t="s">
        <v>150</v>
      </c>
      <c r="B104" s="8" t="s">
        <v>151</v>
      </c>
      <c r="C104" s="79">
        <v>978</v>
      </c>
      <c r="D104" s="79">
        <v>228</v>
      </c>
      <c r="E104" s="13">
        <v>1374</v>
      </c>
      <c r="F104" s="33">
        <v>217</v>
      </c>
      <c r="G104" s="77">
        <v>-1157</v>
      </c>
      <c r="H104" s="15">
        <v>15.8</v>
      </c>
    </row>
    <row r="105" spans="1:8" s="1" customFormat="1" ht="12.95" customHeight="1" x14ac:dyDescent="0.2">
      <c r="A105" s="12" t="s">
        <v>152</v>
      </c>
      <c r="B105" s="8" t="s">
        <v>153</v>
      </c>
      <c r="C105" s="49" t="s">
        <v>61</v>
      </c>
      <c r="D105" s="49" t="s">
        <v>61</v>
      </c>
      <c r="E105" s="27" t="s">
        <v>61</v>
      </c>
      <c r="F105" s="27" t="s">
        <v>61</v>
      </c>
      <c r="G105" s="32" t="s">
        <v>61</v>
      </c>
      <c r="H105" s="32" t="s">
        <v>61</v>
      </c>
    </row>
    <row r="106" spans="1:8" s="1" customFormat="1" ht="12.95" customHeight="1" x14ac:dyDescent="0.2">
      <c r="A106" s="395" t="s">
        <v>154</v>
      </c>
      <c r="B106" s="395"/>
      <c r="C106" s="395"/>
      <c r="D106" s="395"/>
      <c r="E106" s="395"/>
      <c r="F106" s="395"/>
      <c r="G106" s="395"/>
      <c r="H106" s="395"/>
    </row>
    <row r="107" spans="1:8" s="1" customFormat="1" ht="12.95" customHeight="1" x14ac:dyDescent="0.2">
      <c r="A107" s="12" t="s">
        <v>155</v>
      </c>
      <c r="B107" s="10">
        <v>5040</v>
      </c>
      <c r="C107" s="15">
        <v>41.2</v>
      </c>
      <c r="D107" s="15">
        <v>42.2</v>
      </c>
      <c r="E107" s="80" t="s">
        <v>156</v>
      </c>
      <c r="F107" s="80" t="s">
        <v>156</v>
      </c>
      <c r="G107" s="32" t="s">
        <v>61</v>
      </c>
      <c r="H107" s="32" t="s">
        <v>61</v>
      </c>
    </row>
    <row r="108" spans="1:8" s="1" customFormat="1" ht="12.95" customHeight="1" x14ac:dyDescent="0.2">
      <c r="A108" s="12" t="s">
        <v>157</v>
      </c>
      <c r="B108" s="10">
        <v>5020</v>
      </c>
      <c r="C108" s="15">
        <v>59.2</v>
      </c>
      <c r="D108" s="15">
        <v>56.6</v>
      </c>
      <c r="E108" s="80" t="s">
        <v>156</v>
      </c>
      <c r="F108" s="80" t="s">
        <v>156</v>
      </c>
      <c r="G108" s="32" t="s">
        <v>61</v>
      </c>
      <c r="H108" s="32" t="s">
        <v>61</v>
      </c>
    </row>
    <row r="109" spans="1:8" s="1" customFormat="1" ht="12.95" customHeight="1" x14ac:dyDescent="0.2">
      <c r="A109" s="12" t="s">
        <v>158</v>
      </c>
      <c r="B109" s="10">
        <v>5030</v>
      </c>
      <c r="C109" s="32" t="s">
        <v>61</v>
      </c>
      <c r="D109" s="32" t="s">
        <v>61</v>
      </c>
      <c r="E109" s="80" t="s">
        <v>156</v>
      </c>
      <c r="F109" s="80" t="s">
        <v>156</v>
      </c>
      <c r="G109" s="32" t="s">
        <v>61</v>
      </c>
      <c r="H109" s="32" t="s">
        <v>61</v>
      </c>
    </row>
    <row r="110" spans="1:8" s="1" customFormat="1" ht="12.95" customHeight="1" x14ac:dyDescent="0.2">
      <c r="A110" s="12" t="s">
        <v>159</v>
      </c>
      <c r="B110" s="10">
        <v>5110</v>
      </c>
      <c r="C110" s="32" t="s">
        <v>61</v>
      </c>
      <c r="D110" s="32" t="s">
        <v>61</v>
      </c>
      <c r="E110" s="80" t="s">
        <v>156</v>
      </c>
      <c r="F110" s="80" t="s">
        <v>156</v>
      </c>
      <c r="G110" s="32" t="s">
        <v>61</v>
      </c>
      <c r="H110" s="32" t="s">
        <v>61</v>
      </c>
    </row>
    <row r="111" spans="1:8" s="1" customFormat="1" ht="12.95" customHeight="1" x14ac:dyDescent="0.2">
      <c r="A111" s="12" t="s">
        <v>160</v>
      </c>
      <c r="B111" s="10">
        <v>5220</v>
      </c>
      <c r="C111" s="15">
        <v>0.7</v>
      </c>
      <c r="D111" s="15">
        <v>0.7</v>
      </c>
      <c r="E111" s="80" t="s">
        <v>156</v>
      </c>
      <c r="F111" s="80" t="s">
        <v>156</v>
      </c>
      <c r="G111" s="32" t="s">
        <v>61</v>
      </c>
      <c r="H111" s="32" t="s">
        <v>61</v>
      </c>
    </row>
    <row r="112" spans="1:8" s="1" customFormat="1" ht="12.95" customHeight="1" x14ac:dyDescent="0.2">
      <c r="A112" s="395" t="s">
        <v>161</v>
      </c>
      <c r="B112" s="395"/>
      <c r="C112" s="395"/>
      <c r="D112" s="395"/>
      <c r="E112" s="395"/>
      <c r="F112" s="395"/>
      <c r="G112" s="395"/>
      <c r="H112" s="395"/>
    </row>
    <row r="113" spans="1:8" s="1" customFormat="1" ht="12.95" customHeight="1" x14ac:dyDescent="0.2">
      <c r="A113" s="12" t="s">
        <v>162</v>
      </c>
      <c r="B113" s="10">
        <v>6000</v>
      </c>
      <c r="C113" s="79">
        <v>947</v>
      </c>
      <c r="D113" s="81">
        <v>2765</v>
      </c>
      <c r="E113" s="80" t="s">
        <v>156</v>
      </c>
      <c r="F113" s="8" t="s">
        <v>163</v>
      </c>
      <c r="G113" s="14">
        <v>1818</v>
      </c>
      <c r="H113" s="15">
        <v>292</v>
      </c>
    </row>
    <row r="114" spans="1:8" s="1" customFormat="1" ht="12.95" customHeight="1" x14ac:dyDescent="0.2">
      <c r="A114" s="12" t="s">
        <v>164</v>
      </c>
      <c r="B114" s="10">
        <v>6001</v>
      </c>
      <c r="C114" s="15">
        <f>C115-C116</f>
        <v>673</v>
      </c>
      <c r="D114" s="15">
        <v>971</v>
      </c>
      <c r="E114" s="80" t="s">
        <v>156</v>
      </c>
      <c r="F114" s="8" t="s">
        <v>163</v>
      </c>
      <c r="G114" s="15">
        <v>298</v>
      </c>
      <c r="H114" s="15">
        <v>144.30000000000001</v>
      </c>
    </row>
    <row r="115" spans="1:8" s="1" customFormat="1" ht="12.95" customHeight="1" x14ac:dyDescent="0.2">
      <c r="A115" s="12" t="s">
        <v>165</v>
      </c>
      <c r="B115" s="10">
        <v>6002</v>
      </c>
      <c r="C115" s="81">
        <v>2555</v>
      </c>
      <c r="D115" s="81">
        <v>3465</v>
      </c>
      <c r="E115" s="80" t="s">
        <v>156</v>
      </c>
      <c r="F115" s="8" t="s">
        <v>163</v>
      </c>
      <c r="G115" s="15">
        <v>910</v>
      </c>
      <c r="H115" s="15">
        <v>135.6</v>
      </c>
    </row>
    <row r="116" spans="1:8" s="1" customFormat="1" ht="12.95" customHeight="1" x14ac:dyDescent="0.2">
      <c r="A116" s="12" t="s">
        <v>166</v>
      </c>
      <c r="B116" s="10">
        <v>6003</v>
      </c>
      <c r="C116" s="81">
        <v>1882</v>
      </c>
      <c r="D116" s="81">
        <v>2494</v>
      </c>
      <c r="E116" s="80" t="s">
        <v>156</v>
      </c>
      <c r="F116" s="8" t="s">
        <v>163</v>
      </c>
      <c r="G116" s="15">
        <v>612</v>
      </c>
      <c r="H116" s="15">
        <v>132.5</v>
      </c>
    </row>
    <row r="117" spans="1:8" s="1" customFormat="1" ht="12.95" customHeight="1" x14ac:dyDescent="0.2">
      <c r="A117" s="12" t="s">
        <v>167</v>
      </c>
      <c r="B117" s="10">
        <v>6010</v>
      </c>
      <c r="C117" s="81">
        <v>18379</v>
      </c>
      <c r="D117" s="81">
        <v>26640</v>
      </c>
      <c r="E117" s="80" t="s">
        <v>156</v>
      </c>
      <c r="F117" s="8" t="s">
        <v>163</v>
      </c>
      <c r="G117" s="14">
        <v>8261</v>
      </c>
      <c r="H117" s="15">
        <v>144.9</v>
      </c>
    </row>
    <row r="118" spans="1:8" s="1" customFormat="1" ht="12.95" customHeight="1" x14ac:dyDescent="0.2">
      <c r="A118" s="12" t="s">
        <v>168</v>
      </c>
      <c r="B118" s="10">
        <v>6011</v>
      </c>
      <c r="C118" s="81">
        <v>16363</v>
      </c>
      <c r="D118" s="81">
        <v>23279</v>
      </c>
      <c r="E118" s="80" t="s">
        <v>156</v>
      </c>
      <c r="F118" s="8" t="s">
        <v>163</v>
      </c>
      <c r="G118" s="14">
        <v>6916</v>
      </c>
      <c r="H118" s="15">
        <v>142.30000000000001</v>
      </c>
    </row>
    <row r="119" spans="1:8" s="1" customFormat="1" ht="12.95" customHeight="1" x14ac:dyDescent="0.2">
      <c r="A119" s="21" t="s">
        <v>169</v>
      </c>
      <c r="B119" s="10">
        <v>6020</v>
      </c>
      <c r="C119" s="81">
        <v>19326</v>
      </c>
      <c r="D119" s="81">
        <v>29405</v>
      </c>
      <c r="E119" s="80" t="s">
        <v>156</v>
      </c>
      <c r="F119" s="8" t="s">
        <v>163</v>
      </c>
      <c r="G119" s="14">
        <v>10079</v>
      </c>
      <c r="H119" s="15">
        <v>152.19999999999999</v>
      </c>
    </row>
    <row r="120" spans="1:8" s="1" customFormat="1" ht="12.95" customHeight="1" x14ac:dyDescent="0.2">
      <c r="A120" s="12" t="s">
        <v>170</v>
      </c>
      <c r="B120" s="10">
        <v>6030</v>
      </c>
      <c r="C120" s="49" t="s">
        <v>61</v>
      </c>
      <c r="D120" s="49" t="s">
        <v>61</v>
      </c>
      <c r="E120" s="80" t="s">
        <v>156</v>
      </c>
      <c r="F120" s="8" t="s">
        <v>163</v>
      </c>
      <c r="G120" s="32" t="s">
        <v>61</v>
      </c>
      <c r="H120" s="32" t="s">
        <v>61</v>
      </c>
    </row>
    <row r="121" spans="1:8" s="1" customFormat="1" ht="12.95" customHeight="1" x14ac:dyDescent="0.2">
      <c r="A121" s="12" t="s">
        <v>171</v>
      </c>
      <c r="B121" s="10">
        <v>6040</v>
      </c>
      <c r="C121" s="81">
        <v>3681</v>
      </c>
      <c r="D121" s="81">
        <v>12158</v>
      </c>
      <c r="E121" s="80" t="s">
        <v>156</v>
      </c>
      <c r="F121" s="8" t="s">
        <v>163</v>
      </c>
      <c r="G121" s="14">
        <v>8477</v>
      </c>
      <c r="H121" s="15">
        <v>330.3</v>
      </c>
    </row>
    <row r="122" spans="1:8" s="1" customFormat="1" ht="12.95" customHeight="1" x14ac:dyDescent="0.2">
      <c r="A122" s="21" t="s">
        <v>172</v>
      </c>
      <c r="B122" s="10">
        <v>6050</v>
      </c>
      <c r="C122" s="14">
        <v>3681</v>
      </c>
      <c r="D122" s="14">
        <v>12158</v>
      </c>
      <c r="E122" s="80" t="s">
        <v>156</v>
      </c>
      <c r="F122" s="8" t="s">
        <v>163</v>
      </c>
      <c r="G122" s="14">
        <v>8477</v>
      </c>
      <c r="H122" s="15">
        <v>330.3</v>
      </c>
    </row>
    <row r="123" spans="1:8" s="1" customFormat="1" ht="12.95" customHeight="1" x14ac:dyDescent="0.2">
      <c r="A123" s="12" t="s">
        <v>173</v>
      </c>
      <c r="B123" s="10">
        <v>6060</v>
      </c>
      <c r="C123" s="49" t="s">
        <v>61</v>
      </c>
      <c r="D123" s="49" t="s">
        <v>61</v>
      </c>
      <c r="E123" s="80" t="s">
        <v>156</v>
      </c>
      <c r="F123" s="8" t="s">
        <v>163</v>
      </c>
      <c r="G123" s="32" t="s">
        <v>61</v>
      </c>
      <c r="H123" s="32" t="s">
        <v>61</v>
      </c>
    </row>
    <row r="124" spans="1:8" s="1" customFormat="1" ht="12.95" customHeight="1" x14ac:dyDescent="0.2">
      <c r="A124" s="12" t="s">
        <v>174</v>
      </c>
      <c r="B124" s="10">
        <v>6070</v>
      </c>
      <c r="C124" s="49" t="s">
        <v>61</v>
      </c>
      <c r="D124" s="49" t="s">
        <v>61</v>
      </c>
      <c r="E124" s="80" t="s">
        <v>156</v>
      </c>
      <c r="F124" s="8" t="s">
        <v>163</v>
      </c>
      <c r="G124" s="32" t="s">
        <v>61</v>
      </c>
      <c r="H124" s="32" t="s">
        <v>61</v>
      </c>
    </row>
    <row r="125" spans="1:8" s="1" customFormat="1" ht="12.95" customHeight="1" x14ac:dyDescent="0.2">
      <c r="A125" s="21" t="s">
        <v>175</v>
      </c>
      <c r="B125" s="10">
        <v>6080</v>
      </c>
      <c r="C125" s="49">
        <v>15645</v>
      </c>
      <c r="D125" s="49">
        <v>17247</v>
      </c>
      <c r="E125" s="80" t="s">
        <v>156</v>
      </c>
      <c r="F125" s="8" t="s">
        <v>163</v>
      </c>
      <c r="G125" s="32" t="s">
        <v>61</v>
      </c>
      <c r="H125" s="32" t="s">
        <v>61</v>
      </c>
    </row>
    <row r="126" spans="1:8" s="1" customFormat="1" ht="12.95" customHeight="1" x14ac:dyDescent="0.2">
      <c r="A126" s="395" t="s">
        <v>176</v>
      </c>
      <c r="B126" s="395"/>
      <c r="C126" s="395"/>
      <c r="D126" s="395"/>
      <c r="E126" s="395"/>
      <c r="F126" s="395"/>
      <c r="G126" s="395"/>
      <c r="H126" s="395"/>
    </row>
    <row r="127" spans="1:8" s="1" customFormat="1" ht="12.95" customHeight="1" x14ac:dyDescent="0.2">
      <c r="A127" s="21" t="s">
        <v>177</v>
      </c>
      <c r="B127" s="10">
        <v>7000</v>
      </c>
      <c r="C127" s="32" t="s">
        <v>61</v>
      </c>
      <c r="D127" s="32" t="s">
        <v>61</v>
      </c>
      <c r="E127" s="32" t="s">
        <v>61</v>
      </c>
      <c r="F127" s="32" t="s">
        <v>61</v>
      </c>
      <c r="G127" s="32" t="s">
        <v>61</v>
      </c>
      <c r="H127" s="32" t="s">
        <v>61</v>
      </c>
    </row>
    <row r="128" spans="1:8" s="1" customFormat="1" ht="12.95" customHeight="1" x14ac:dyDescent="0.2">
      <c r="A128" s="12" t="s">
        <v>178</v>
      </c>
      <c r="B128" s="10">
        <v>7001</v>
      </c>
      <c r="C128" s="49" t="s">
        <v>61</v>
      </c>
      <c r="D128" s="49" t="s">
        <v>61</v>
      </c>
      <c r="E128" s="27" t="s">
        <v>61</v>
      </c>
      <c r="F128" s="27" t="s">
        <v>61</v>
      </c>
      <c r="G128" s="32" t="s">
        <v>61</v>
      </c>
      <c r="H128" s="32" t="s">
        <v>61</v>
      </c>
    </row>
    <row r="129" spans="1:8" s="1" customFormat="1" ht="12.95" customHeight="1" x14ac:dyDescent="0.2">
      <c r="A129" s="12" t="s">
        <v>179</v>
      </c>
      <c r="B129" s="10">
        <v>7002</v>
      </c>
      <c r="C129" s="49" t="s">
        <v>61</v>
      </c>
      <c r="D129" s="49" t="s">
        <v>61</v>
      </c>
      <c r="E129" s="27" t="s">
        <v>61</v>
      </c>
      <c r="F129" s="27" t="s">
        <v>61</v>
      </c>
      <c r="G129" s="32" t="s">
        <v>61</v>
      </c>
      <c r="H129" s="32" t="s">
        <v>61</v>
      </c>
    </row>
    <row r="130" spans="1:8" s="1" customFormat="1" ht="12.95" customHeight="1" x14ac:dyDescent="0.2">
      <c r="A130" s="12" t="s">
        <v>180</v>
      </c>
      <c r="B130" s="10">
        <v>7003</v>
      </c>
      <c r="C130" s="49" t="s">
        <v>61</v>
      </c>
      <c r="D130" s="49" t="s">
        <v>61</v>
      </c>
      <c r="E130" s="27" t="s">
        <v>61</v>
      </c>
      <c r="F130" s="27" t="s">
        <v>61</v>
      </c>
      <c r="G130" s="32" t="s">
        <v>61</v>
      </c>
      <c r="H130" s="32" t="s">
        <v>61</v>
      </c>
    </row>
    <row r="131" spans="1:8" s="1" customFormat="1" ht="12.95" customHeight="1" x14ac:dyDescent="0.2">
      <c r="A131" s="21" t="s">
        <v>181</v>
      </c>
      <c r="B131" s="10">
        <v>7010</v>
      </c>
      <c r="C131" s="32" t="s">
        <v>61</v>
      </c>
      <c r="D131" s="32" t="s">
        <v>61</v>
      </c>
      <c r="E131" s="32" t="s">
        <v>61</v>
      </c>
      <c r="F131" s="32" t="s">
        <v>61</v>
      </c>
      <c r="G131" s="32" t="s">
        <v>61</v>
      </c>
      <c r="H131" s="32" t="s">
        <v>61</v>
      </c>
    </row>
    <row r="132" spans="1:8" s="1" customFormat="1" ht="12.95" customHeight="1" x14ac:dyDescent="0.2">
      <c r="A132" s="12" t="s">
        <v>178</v>
      </c>
      <c r="B132" s="10">
        <v>7011</v>
      </c>
      <c r="C132" s="49" t="s">
        <v>61</v>
      </c>
      <c r="D132" s="49" t="s">
        <v>61</v>
      </c>
      <c r="E132" s="27" t="s">
        <v>61</v>
      </c>
      <c r="F132" s="27" t="s">
        <v>61</v>
      </c>
      <c r="G132" s="32" t="s">
        <v>61</v>
      </c>
      <c r="H132" s="32" t="s">
        <v>61</v>
      </c>
    </row>
    <row r="133" spans="1:8" s="1" customFormat="1" ht="12.95" customHeight="1" x14ac:dyDescent="0.2">
      <c r="A133" s="12" t="s">
        <v>179</v>
      </c>
      <c r="B133" s="10">
        <v>7012</v>
      </c>
      <c r="C133" s="49" t="s">
        <v>61</v>
      </c>
      <c r="D133" s="49" t="s">
        <v>61</v>
      </c>
      <c r="E133" s="27" t="s">
        <v>61</v>
      </c>
      <c r="F133" s="27" t="s">
        <v>61</v>
      </c>
      <c r="G133" s="32" t="s">
        <v>61</v>
      </c>
      <c r="H133" s="32" t="s">
        <v>61</v>
      </c>
    </row>
    <row r="134" spans="1:8" s="1" customFormat="1" ht="12.95" customHeight="1" x14ac:dyDescent="0.2">
      <c r="A134" s="12" t="s">
        <v>180</v>
      </c>
      <c r="B134" s="10">
        <v>7013</v>
      </c>
      <c r="C134" s="49" t="s">
        <v>61</v>
      </c>
      <c r="D134" s="49" t="s">
        <v>61</v>
      </c>
      <c r="E134" s="27" t="s">
        <v>61</v>
      </c>
      <c r="F134" s="27" t="s">
        <v>61</v>
      </c>
      <c r="G134" s="32" t="s">
        <v>61</v>
      </c>
      <c r="H134" s="32" t="s">
        <v>61</v>
      </c>
    </row>
    <row r="135" spans="1:8" s="1" customFormat="1" ht="12.95" customHeight="1" x14ac:dyDescent="0.2">
      <c r="A135" s="395" t="s">
        <v>182</v>
      </c>
      <c r="B135" s="395"/>
      <c r="C135" s="395"/>
      <c r="D135" s="395"/>
      <c r="E135" s="395"/>
      <c r="F135" s="395"/>
      <c r="G135" s="395"/>
      <c r="H135" s="395"/>
    </row>
    <row r="136" spans="1:8" s="1" customFormat="1" ht="38.1" customHeight="1" x14ac:dyDescent="0.2">
      <c r="A136" s="21" t="s">
        <v>183</v>
      </c>
      <c r="B136" s="10">
        <v>8000</v>
      </c>
      <c r="C136" s="15">
        <v>174</v>
      </c>
      <c r="D136" s="8" t="s">
        <v>163</v>
      </c>
      <c r="E136" s="15">
        <v>180</v>
      </c>
      <c r="F136" s="15">
        <v>181</v>
      </c>
      <c r="G136" s="15">
        <v>1</v>
      </c>
      <c r="H136" s="15">
        <v>100.6</v>
      </c>
    </row>
    <row r="137" spans="1:8" s="1" customFormat="1" ht="12.95" customHeight="1" x14ac:dyDescent="0.2">
      <c r="A137" s="12" t="s">
        <v>184</v>
      </c>
      <c r="B137" s="10">
        <v>8001</v>
      </c>
      <c r="C137" s="79">
        <v>1</v>
      </c>
      <c r="D137" s="8" t="s">
        <v>163</v>
      </c>
      <c r="E137" s="33">
        <v>1</v>
      </c>
      <c r="F137" s="33">
        <v>1</v>
      </c>
      <c r="G137" s="32" t="s">
        <v>61</v>
      </c>
      <c r="H137" s="15">
        <v>100</v>
      </c>
    </row>
    <row r="138" spans="1:8" s="1" customFormat="1" ht="12.95" customHeight="1" x14ac:dyDescent="0.2">
      <c r="A138" s="12" t="s">
        <v>185</v>
      </c>
      <c r="B138" s="10">
        <v>8002</v>
      </c>
      <c r="C138" s="79">
        <v>35</v>
      </c>
      <c r="D138" s="8" t="s">
        <v>163</v>
      </c>
      <c r="E138" s="33">
        <v>33</v>
      </c>
      <c r="F138" s="33">
        <v>35</v>
      </c>
      <c r="G138" s="15">
        <v>2</v>
      </c>
      <c r="H138" s="15">
        <v>106.1</v>
      </c>
    </row>
    <row r="139" spans="1:8" s="1" customFormat="1" ht="12.95" customHeight="1" x14ac:dyDescent="0.2">
      <c r="A139" s="12" t="s">
        <v>186</v>
      </c>
      <c r="B139" s="10">
        <v>8003</v>
      </c>
      <c r="C139" s="79">
        <v>138</v>
      </c>
      <c r="D139" s="8" t="s">
        <v>163</v>
      </c>
      <c r="E139" s="33">
        <v>146</v>
      </c>
      <c r="F139" s="33">
        <v>145</v>
      </c>
      <c r="G139" s="82">
        <v>-1</v>
      </c>
      <c r="H139" s="15">
        <v>99.3</v>
      </c>
    </row>
    <row r="140" spans="1:8" s="1" customFormat="1" ht="12.95" customHeight="1" x14ac:dyDescent="0.2">
      <c r="A140" s="21" t="s">
        <v>96</v>
      </c>
      <c r="B140" s="10">
        <v>8010</v>
      </c>
      <c r="C140" s="14">
        <v>8097</v>
      </c>
      <c r="D140" s="8" t="s">
        <v>163</v>
      </c>
      <c r="E140" s="14">
        <v>4125</v>
      </c>
      <c r="F140" s="14">
        <v>4060</v>
      </c>
      <c r="G140" s="53">
        <v>-65</v>
      </c>
      <c r="H140" s="15">
        <v>98.4</v>
      </c>
    </row>
    <row r="141" spans="1:8" s="1" customFormat="1" ht="26.1" customHeight="1" x14ac:dyDescent="0.2">
      <c r="A141" s="21" t="s">
        <v>187</v>
      </c>
      <c r="B141" s="10">
        <v>8020</v>
      </c>
      <c r="C141" s="81">
        <v>5170.5</v>
      </c>
      <c r="D141" s="8" t="s">
        <v>163</v>
      </c>
      <c r="E141" s="33">
        <f>SUM('Iнформація до ФП'!H23:I23)</f>
        <v>7638.9</v>
      </c>
      <c r="F141" s="33">
        <f>SUM('Iнформація до ФП'!I23:J23)</f>
        <v>7477</v>
      </c>
      <c r="G141" s="83">
        <v>-427</v>
      </c>
      <c r="H141" s="32" t="s">
        <v>61</v>
      </c>
    </row>
    <row r="142" spans="1:8" s="1" customFormat="1" ht="12.95" customHeight="1" x14ac:dyDescent="0.2">
      <c r="A142" s="12" t="s">
        <v>184</v>
      </c>
      <c r="B142" s="10">
        <v>8021</v>
      </c>
      <c r="C142" s="81">
        <v>15666</v>
      </c>
      <c r="D142" s="8" t="s">
        <v>163</v>
      </c>
      <c r="E142" s="13">
        <v>36666.699999999997</v>
      </c>
      <c r="F142" s="13">
        <v>66666.7</v>
      </c>
      <c r="G142" s="14">
        <v>30000</v>
      </c>
      <c r="H142" s="15">
        <v>181.8</v>
      </c>
    </row>
    <row r="143" spans="1:8" s="1" customFormat="1" ht="12.95" customHeight="1" x14ac:dyDescent="0.2">
      <c r="A143" s="12" t="s">
        <v>185</v>
      </c>
      <c r="B143" s="10">
        <v>8022</v>
      </c>
      <c r="C143" s="81">
        <v>7219.1</v>
      </c>
      <c r="D143" s="8" t="s">
        <v>163</v>
      </c>
      <c r="E143" s="13">
        <v>10404</v>
      </c>
      <c r="F143" s="13">
        <v>9085.7000000000007</v>
      </c>
      <c r="G143" s="84">
        <v>-1318.3</v>
      </c>
      <c r="H143" s="15">
        <v>87.3</v>
      </c>
    </row>
    <row r="144" spans="1:8" s="1" customFormat="1" ht="12.95" customHeight="1" x14ac:dyDescent="0.2">
      <c r="A144" s="12" t="s">
        <v>186</v>
      </c>
      <c r="B144" s="10">
        <v>8023</v>
      </c>
      <c r="C144" s="81">
        <v>5146.7</v>
      </c>
      <c r="D144" s="8" t="s">
        <v>163</v>
      </c>
      <c r="E144" s="13">
        <v>6815.1</v>
      </c>
      <c r="F144" s="13">
        <v>6680.5</v>
      </c>
      <c r="G144" s="85">
        <v>-134.6</v>
      </c>
      <c r="H144" s="15">
        <v>98</v>
      </c>
    </row>
    <row r="145" spans="1:8" s="1" customFormat="1" ht="12.95" customHeight="1" x14ac:dyDescent="0.2"/>
    <row r="146" spans="1:8" s="1" customFormat="1" ht="12.95" customHeight="1" x14ac:dyDescent="0.2">
      <c r="A146" s="86" t="s">
        <v>188</v>
      </c>
    </row>
    <row r="147" spans="1:8" s="1" customFormat="1" ht="12.95" customHeight="1" x14ac:dyDescent="0.2">
      <c r="A147" s="87" t="s">
        <v>189</v>
      </c>
      <c r="C147" s="404"/>
      <c r="D147" s="404"/>
      <c r="F147" s="405" t="s">
        <v>39</v>
      </c>
      <c r="G147" s="405"/>
      <c r="H147" s="405"/>
    </row>
    <row r="148" spans="1:8" s="1" customFormat="1" ht="12.95" customHeight="1" x14ac:dyDescent="0.2">
      <c r="A148" s="88" t="s">
        <v>190</v>
      </c>
      <c r="C148" s="403" t="s">
        <v>191</v>
      </c>
      <c r="D148" s="403"/>
      <c r="F148" s="403" t="s">
        <v>192</v>
      </c>
      <c r="G148" s="403"/>
      <c r="H148" s="403"/>
    </row>
  </sheetData>
  <mergeCells count="24">
    <mergeCell ref="C148:D148"/>
    <mergeCell ref="F148:H148"/>
    <mergeCell ref="A93:H93"/>
    <mergeCell ref="A106:H106"/>
    <mergeCell ref="A112:H112"/>
    <mergeCell ref="A126:H126"/>
    <mergeCell ref="A135:H135"/>
    <mergeCell ref="C147:D147"/>
    <mergeCell ref="F147:H147"/>
    <mergeCell ref="A85:H85"/>
    <mergeCell ref="A1:H1"/>
    <mergeCell ref="A2:H2"/>
    <mergeCell ref="A3:H3"/>
    <mergeCell ref="A4:H4"/>
    <mergeCell ref="A5:H5"/>
    <mergeCell ref="A7:A8"/>
    <mergeCell ref="B7:B8"/>
    <mergeCell ref="C7:D7"/>
    <mergeCell ref="E7:H7"/>
    <mergeCell ref="A10:H10"/>
    <mergeCell ref="A49:H49"/>
    <mergeCell ref="A58:H58"/>
    <mergeCell ref="A59:H59"/>
    <mergeCell ref="A71:H71"/>
  </mergeCells>
  <pageMargins left="0.75" right="0.75" top="1" bottom="1" header="0.5" footer="0.5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149"/>
  <sheetViews>
    <sheetView topLeftCell="A80" workbookViewId="0">
      <selection activeCell="F101" sqref="F101"/>
    </sheetView>
  </sheetViews>
  <sheetFormatPr defaultColWidth="8.7109375" defaultRowHeight="11.45" customHeight="1" x14ac:dyDescent="0.2"/>
  <cols>
    <col min="1" max="1" width="62" style="89" customWidth="1"/>
    <col min="2" max="2" width="8.85546875" style="264" customWidth="1"/>
    <col min="3" max="3" width="14.7109375" style="89" customWidth="1"/>
    <col min="4" max="4" width="16.5703125" style="89" customWidth="1"/>
    <col min="5" max="5" width="15.5703125" style="89" customWidth="1"/>
    <col min="6" max="6" width="13.85546875" style="89" customWidth="1"/>
    <col min="7" max="7" width="16.28515625" style="89" customWidth="1"/>
    <col min="8" max="8" width="13.5703125" style="89" customWidth="1"/>
    <col min="9" max="9" width="35.7109375" style="89" customWidth="1"/>
    <col min="10" max="16384" width="8.7109375" style="7"/>
  </cols>
  <sheetData>
    <row r="1" spans="1:9" s="89" customFormat="1" ht="12.95" customHeight="1" x14ac:dyDescent="0.2">
      <c r="A1" s="396" t="s">
        <v>193</v>
      </c>
      <c r="B1" s="396"/>
      <c r="C1" s="396"/>
      <c r="D1" s="396"/>
      <c r="E1" s="396"/>
      <c r="F1" s="396"/>
      <c r="G1" s="396"/>
      <c r="H1" s="396"/>
    </row>
    <row r="2" spans="1:9" s="89" customFormat="1" ht="12.95" customHeight="1" x14ac:dyDescent="0.2"/>
    <row r="3" spans="1:9" s="89" customFormat="1" ht="26.1" customHeight="1" x14ac:dyDescent="0.2">
      <c r="A3" s="398" t="s">
        <v>45</v>
      </c>
      <c r="B3" s="398" t="s">
        <v>46</v>
      </c>
      <c r="C3" s="398" t="s">
        <v>47</v>
      </c>
      <c r="D3" s="398"/>
      <c r="E3" s="398" t="s">
        <v>48</v>
      </c>
      <c r="F3" s="398"/>
      <c r="G3" s="398"/>
      <c r="H3" s="398"/>
      <c r="I3" s="398" t="s">
        <v>194</v>
      </c>
    </row>
    <row r="4" spans="1:9" s="89" customFormat="1" ht="12.95" customHeight="1" x14ac:dyDescent="0.2">
      <c r="A4" s="398"/>
      <c r="B4" s="398"/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398"/>
    </row>
    <row r="5" spans="1:9" s="89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s="89" customFormat="1" ht="12.95" customHeight="1" x14ac:dyDescent="0.2">
      <c r="A6" s="406" t="s">
        <v>195</v>
      </c>
      <c r="B6" s="406"/>
      <c r="C6" s="406"/>
      <c r="D6" s="406"/>
      <c r="E6" s="406"/>
      <c r="F6" s="406"/>
      <c r="G6" s="406"/>
      <c r="H6" s="406"/>
      <c r="I6" s="406"/>
    </row>
    <row r="7" spans="1:9" s="89" customFormat="1" ht="26.1" customHeight="1" x14ac:dyDescent="0.2">
      <c r="A7" s="38" t="s">
        <v>196</v>
      </c>
      <c r="B7" s="90">
        <v>1000</v>
      </c>
      <c r="C7" s="91">
        <v>27751</v>
      </c>
      <c r="D7" s="91">
        <v>39470</v>
      </c>
      <c r="E7" s="92">
        <v>8545</v>
      </c>
      <c r="F7" s="91">
        <v>16775</v>
      </c>
      <c r="G7" s="93">
        <v>8230</v>
      </c>
      <c r="H7" s="94">
        <v>196.3</v>
      </c>
      <c r="I7" s="95"/>
    </row>
    <row r="8" spans="1:9" s="89" customFormat="1" ht="12.95" customHeight="1" x14ac:dyDescent="0.2">
      <c r="A8" s="38" t="s">
        <v>57</v>
      </c>
      <c r="B8" s="90">
        <v>1010</v>
      </c>
      <c r="C8" s="96">
        <v>-9986</v>
      </c>
      <c r="D8" s="97">
        <v>-13176</v>
      </c>
      <c r="E8" s="98">
        <v>-4797</v>
      </c>
      <c r="F8" s="99">
        <v>-4844</v>
      </c>
      <c r="G8" s="100">
        <v>-47</v>
      </c>
      <c r="H8" s="94">
        <v>101</v>
      </c>
      <c r="I8" s="95"/>
    </row>
    <row r="9" spans="1:9" s="89" customFormat="1" ht="12.95" customHeight="1" x14ac:dyDescent="0.2">
      <c r="A9" s="3" t="s">
        <v>197</v>
      </c>
      <c r="B9" s="5">
        <v>1011</v>
      </c>
      <c r="C9" s="101">
        <v>-709</v>
      </c>
      <c r="D9" s="102">
        <v>-1199</v>
      </c>
      <c r="E9" s="103">
        <v>-412</v>
      </c>
      <c r="F9" s="104">
        <v>-365</v>
      </c>
      <c r="G9" s="15">
        <v>47</v>
      </c>
      <c r="H9" s="15">
        <v>88.6</v>
      </c>
      <c r="I9" s="105" t="s">
        <v>94</v>
      </c>
    </row>
    <row r="10" spans="1:9" s="89" customFormat="1" ht="12.95" customHeight="1" x14ac:dyDescent="0.2">
      <c r="A10" s="3" t="s">
        <v>198</v>
      </c>
      <c r="B10" s="5">
        <v>1012</v>
      </c>
      <c r="C10" s="49" t="s">
        <v>61</v>
      </c>
      <c r="D10" s="49" t="s">
        <v>61</v>
      </c>
      <c r="E10" s="27" t="s">
        <v>61</v>
      </c>
      <c r="F10" s="49" t="s">
        <v>61</v>
      </c>
      <c r="G10" s="32" t="s">
        <v>61</v>
      </c>
      <c r="H10" s="32" t="s">
        <v>61</v>
      </c>
      <c r="I10" s="105"/>
    </row>
    <row r="11" spans="1:9" s="89" customFormat="1" ht="12.95" customHeight="1" x14ac:dyDescent="0.2">
      <c r="A11" s="3" t="s">
        <v>199</v>
      </c>
      <c r="B11" s="5">
        <v>1013</v>
      </c>
      <c r="C11" s="49" t="s">
        <v>61</v>
      </c>
      <c r="D11" s="49" t="s">
        <v>61</v>
      </c>
      <c r="E11" s="27" t="s">
        <v>61</v>
      </c>
      <c r="F11" s="49" t="s">
        <v>61</v>
      </c>
      <c r="G11" s="32" t="s">
        <v>61</v>
      </c>
      <c r="H11" s="32" t="s">
        <v>61</v>
      </c>
      <c r="I11" s="105"/>
    </row>
    <row r="12" spans="1:9" s="89" customFormat="1" ht="21.95" customHeight="1" x14ac:dyDescent="0.2">
      <c r="A12" s="3" t="s">
        <v>96</v>
      </c>
      <c r="B12" s="5">
        <v>1014</v>
      </c>
      <c r="C12" s="106">
        <v>-5682</v>
      </c>
      <c r="D12" s="107">
        <v>-7885</v>
      </c>
      <c r="E12" s="108">
        <v>-2985</v>
      </c>
      <c r="F12" s="109">
        <v>-2906</v>
      </c>
      <c r="G12" s="15">
        <v>79</v>
      </c>
      <c r="H12" s="15">
        <v>97.4</v>
      </c>
      <c r="I12" s="105" t="s">
        <v>200</v>
      </c>
    </row>
    <row r="13" spans="1:9" s="89" customFormat="1" ht="21.95" customHeight="1" x14ac:dyDescent="0.2">
      <c r="A13" s="3" t="s">
        <v>97</v>
      </c>
      <c r="B13" s="5">
        <v>1015</v>
      </c>
      <c r="C13" s="110">
        <v>-2039</v>
      </c>
      <c r="D13" s="111">
        <v>-1768</v>
      </c>
      <c r="E13" s="112">
        <v>-656</v>
      </c>
      <c r="F13" s="113">
        <v>-664</v>
      </c>
      <c r="G13" s="114">
        <v>-8</v>
      </c>
      <c r="H13" s="15">
        <v>101.2</v>
      </c>
      <c r="I13" s="105" t="s">
        <v>201</v>
      </c>
    </row>
    <row r="14" spans="1:9" s="89" customFormat="1" ht="26.1" customHeight="1" x14ac:dyDescent="0.2">
      <c r="A14" s="3" t="s">
        <v>202</v>
      </c>
      <c r="B14" s="5">
        <v>1016</v>
      </c>
      <c r="C14" s="49" t="s">
        <v>61</v>
      </c>
      <c r="D14" s="49" t="s">
        <v>61</v>
      </c>
      <c r="E14" s="27" t="s">
        <v>61</v>
      </c>
      <c r="F14" s="49" t="s">
        <v>61</v>
      </c>
      <c r="G14" s="32" t="s">
        <v>61</v>
      </c>
      <c r="H14" s="32" t="s">
        <v>61</v>
      </c>
      <c r="I14" s="105"/>
    </row>
    <row r="15" spans="1:9" s="89" customFormat="1" ht="12.95" customHeight="1" x14ac:dyDescent="0.2">
      <c r="A15" s="3" t="s">
        <v>203</v>
      </c>
      <c r="B15" s="5">
        <v>1017</v>
      </c>
      <c r="C15" s="115">
        <v>-77</v>
      </c>
      <c r="D15" s="116">
        <v>-364</v>
      </c>
      <c r="E15" s="117">
        <v>-18</v>
      </c>
      <c r="F15" s="118">
        <v>-92</v>
      </c>
      <c r="G15" s="119">
        <v>-74</v>
      </c>
      <c r="H15" s="15">
        <v>511.1</v>
      </c>
      <c r="I15" s="105" t="s">
        <v>204</v>
      </c>
    </row>
    <row r="16" spans="1:9" s="89" customFormat="1" ht="12.95" customHeight="1" x14ac:dyDescent="0.2">
      <c r="A16" s="3" t="s">
        <v>205</v>
      </c>
      <c r="B16" s="5">
        <v>1018</v>
      </c>
      <c r="C16" s="120">
        <v>-1479</v>
      </c>
      <c r="D16" s="121">
        <v>-1960</v>
      </c>
      <c r="E16" s="122">
        <v>-726</v>
      </c>
      <c r="F16" s="123">
        <v>-817</v>
      </c>
      <c r="G16" s="124">
        <v>-91</v>
      </c>
      <c r="H16" s="15">
        <v>112.5</v>
      </c>
      <c r="I16" s="105"/>
    </row>
    <row r="17" spans="1:9" s="89" customFormat="1" ht="33" customHeight="1" x14ac:dyDescent="0.2">
      <c r="A17" s="125" t="s">
        <v>206</v>
      </c>
      <c r="B17" s="126"/>
      <c r="C17" s="127">
        <v>-873</v>
      </c>
      <c r="D17" s="128">
        <v>-1052</v>
      </c>
      <c r="E17" s="129">
        <v>-475</v>
      </c>
      <c r="F17" s="130">
        <v>-367</v>
      </c>
      <c r="G17" s="15">
        <v>108</v>
      </c>
      <c r="H17" s="15">
        <v>77.3</v>
      </c>
      <c r="I17" s="131" t="s">
        <v>207</v>
      </c>
    </row>
    <row r="18" spans="1:9" s="89" customFormat="1" ht="12.95" customHeight="1" x14ac:dyDescent="0.2">
      <c r="A18" s="125" t="s">
        <v>208</v>
      </c>
      <c r="B18" s="126"/>
      <c r="C18" s="132">
        <v>-36</v>
      </c>
      <c r="D18" s="133">
        <v>-67</v>
      </c>
      <c r="E18" s="134">
        <v>-17</v>
      </c>
      <c r="F18" s="135">
        <v>-38</v>
      </c>
      <c r="G18" s="136">
        <v>-21</v>
      </c>
      <c r="H18" s="15">
        <v>223.5</v>
      </c>
      <c r="I18" s="131" t="s">
        <v>209</v>
      </c>
    </row>
    <row r="19" spans="1:9" s="89" customFormat="1" ht="21.95" customHeight="1" x14ac:dyDescent="0.2">
      <c r="A19" s="125" t="s">
        <v>210</v>
      </c>
      <c r="B19" s="126"/>
      <c r="C19" s="137">
        <v>-48</v>
      </c>
      <c r="D19" s="138">
        <v>-270</v>
      </c>
      <c r="E19" s="139">
        <v>-20</v>
      </c>
      <c r="F19" s="140">
        <v>-78</v>
      </c>
      <c r="G19" s="141">
        <v>-58</v>
      </c>
      <c r="H19" s="15">
        <v>390</v>
      </c>
      <c r="I19" s="131" t="s">
        <v>211</v>
      </c>
    </row>
    <row r="20" spans="1:9" s="89" customFormat="1" ht="12.95" customHeight="1" x14ac:dyDescent="0.2">
      <c r="A20" s="125" t="s">
        <v>212</v>
      </c>
      <c r="B20" s="126"/>
      <c r="C20" s="142">
        <v>-51</v>
      </c>
      <c r="D20" s="143">
        <v>-56</v>
      </c>
      <c r="E20" s="139">
        <v>-20</v>
      </c>
      <c r="F20" s="144">
        <v>-20</v>
      </c>
      <c r="G20" s="32" t="s">
        <v>61</v>
      </c>
      <c r="H20" s="15">
        <v>100</v>
      </c>
      <c r="I20" s="131" t="s">
        <v>212</v>
      </c>
    </row>
    <row r="21" spans="1:9" s="89" customFormat="1" ht="33" customHeight="1" x14ac:dyDescent="0.2">
      <c r="A21" s="125" t="s">
        <v>213</v>
      </c>
      <c r="B21" s="126"/>
      <c r="C21" s="126" t="s">
        <v>61</v>
      </c>
      <c r="D21" s="145">
        <v>-26</v>
      </c>
      <c r="E21" s="146">
        <v>-21</v>
      </c>
      <c r="F21" s="147">
        <v>-21</v>
      </c>
      <c r="G21" s="32" t="s">
        <v>61</v>
      </c>
      <c r="H21" s="15">
        <v>100</v>
      </c>
      <c r="I21" s="131" t="s">
        <v>214</v>
      </c>
    </row>
    <row r="22" spans="1:9" s="89" customFormat="1" ht="12.95" customHeight="1" x14ac:dyDescent="0.2">
      <c r="A22" s="125" t="s">
        <v>215</v>
      </c>
      <c r="B22" s="126"/>
      <c r="C22" s="148">
        <v>-458</v>
      </c>
      <c r="D22" s="149">
        <v>-421</v>
      </c>
      <c r="E22" s="150">
        <v>-150</v>
      </c>
      <c r="F22" s="151">
        <v>-240</v>
      </c>
      <c r="G22" s="152">
        <v>-90</v>
      </c>
      <c r="H22" s="15">
        <v>160</v>
      </c>
      <c r="I22" s="131" t="s">
        <v>216</v>
      </c>
    </row>
    <row r="23" spans="1:9" s="89" customFormat="1" ht="12.95" customHeight="1" x14ac:dyDescent="0.2">
      <c r="A23" s="125" t="s">
        <v>217</v>
      </c>
      <c r="B23" s="126"/>
      <c r="C23" s="153">
        <v>-13</v>
      </c>
      <c r="D23" s="154">
        <v>-68</v>
      </c>
      <c r="E23" s="155">
        <v>-23</v>
      </c>
      <c r="F23" s="156">
        <v>-53</v>
      </c>
      <c r="G23" s="157">
        <v>-30</v>
      </c>
      <c r="H23" s="15">
        <v>230.4</v>
      </c>
      <c r="I23" s="131" t="s">
        <v>218</v>
      </c>
    </row>
    <row r="24" spans="1:9" s="89" customFormat="1" ht="12.95" customHeight="1" x14ac:dyDescent="0.2">
      <c r="A24" s="125"/>
      <c r="B24" s="126"/>
      <c r="C24" s="126" t="s">
        <v>61</v>
      </c>
      <c r="D24" s="126" t="s">
        <v>61</v>
      </c>
      <c r="E24" s="126" t="s">
        <v>61</v>
      </c>
      <c r="F24" s="126" t="s">
        <v>61</v>
      </c>
      <c r="G24" s="32" t="s">
        <v>61</v>
      </c>
      <c r="H24" s="32" t="s">
        <v>61</v>
      </c>
      <c r="I24" s="131"/>
    </row>
    <row r="25" spans="1:9" s="89" customFormat="1" ht="12.95" hidden="1" customHeight="1" x14ac:dyDescent="0.2">
      <c r="A25" s="125"/>
      <c r="B25" s="126"/>
      <c r="C25" s="126" t="s">
        <v>61</v>
      </c>
      <c r="D25" s="126" t="s">
        <v>61</v>
      </c>
      <c r="E25" s="126" t="s">
        <v>61</v>
      </c>
      <c r="F25" s="126" t="s">
        <v>61</v>
      </c>
      <c r="G25" s="32" t="s">
        <v>61</v>
      </c>
      <c r="H25" s="32" t="s">
        <v>61</v>
      </c>
      <c r="I25" s="131"/>
    </row>
    <row r="26" spans="1:9" s="89" customFormat="1" ht="12.95" customHeight="1" x14ac:dyDescent="0.2">
      <c r="A26" s="38" t="s">
        <v>219</v>
      </c>
      <c r="B26" s="90">
        <v>1020</v>
      </c>
      <c r="C26" s="93">
        <v>17765</v>
      </c>
      <c r="D26" s="93">
        <v>26294</v>
      </c>
      <c r="E26" s="92">
        <v>3748</v>
      </c>
      <c r="F26" s="93">
        <v>11931</v>
      </c>
      <c r="G26" s="93">
        <v>8183</v>
      </c>
      <c r="H26" s="94">
        <v>318.3</v>
      </c>
      <c r="I26" s="95"/>
    </row>
    <row r="27" spans="1:9" s="89" customFormat="1" ht="12.95" customHeight="1" x14ac:dyDescent="0.2">
      <c r="A27" s="38" t="s">
        <v>59</v>
      </c>
      <c r="B27" s="90">
        <v>1030</v>
      </c>
      <c r="C27" s="158">
        <v>-5094</v>
      </c>
      <c r="D27" s="159">
        <v>-6278</v>
      </c>
      <c r="E27" s="160">
        <v>-2030</v>
      </c>
      <c r="F27" s="161">
        <v>-2236</v>
      </c>
      <c r="G27" s="162">
        <v>-206</v>
      </c>
      <c r="H27" s="94">
        <v>110.1</v>
      </c>
      <c r="I27" s="95"/>
    </row>
    <row r="28" spans="1:9" s="89" customFormat="1" ht="21.95" customHeight="1" x14ac:dyDescent="0.2">
      <c r="A28" s="3" t="s">
        <v>60</v>
      </c>
      <c r="B28" s="5">
        <v>1031</v>
      </c>
      <c r="C28" s="49" t="s">
        <v>61</v>
      </c>
      <c r="D28" s="163">
        <v>-45</v>
      </c>
      <c r="E28" s="29">
        <v>-13</v>
      </c>
      <c r="F28" s="164">
        <v>-2</v>
      </c>
      <c r="G28" s="15">
        <v>11</v>
      </c>
      <c r="H28" s="15">
        <v>15.4</v>
      </c>
      <c r="I28" s="105" t="s">
        <v>220</v>
      </c>
    </row>
    <row r="29" spans="1:9" s="89" customFormat="1" ht="12.95" customHeight="1" x14ac:dyDescent="0.2">
      <c r="A29" s="3" t="s">
        <v>62</v>
      </c>
      <c r="B29" s="5">
        <v>1032</v>
      </c>
      <c r="C29" s="165">
        <v>-40</v>
      </c>
      <c r="D29" s="49" t="s">
        <v>61</v>
      </c>
      <c r="E29" s="27" t="s">
        <v>61</v>
      </c>
      <c r="F29" s="49" t="s">
        <v>61</v>
      </c>
      <c r="G29" s="32" t="s">
        <v>61</v>
      </c>
      <c r="H29" s="32" t="s">
        <v>61</v>
      </c>
      <c r="I29" s="105"/>
    </row>
    <row r="30" spans="1:9" s="89" customFormat="1" ht="12.95" customHeight="1" x14ac:dyDescent="0.2">
      <c r="A30" s="3" t="s">
        <v>63</v>
      </c>
      <c r="B30" s="5">
        <v>1033</v>
      </c>
      <c r="C30" s="49" t="s">
        <v>61</v>
      </c>
      <c r="D30" s="49" t="s">
        <v>61</v>
      </c>
      <c r="E30" s="27" t="s">
        <v>61</v>
      </c>
      <c r="F30" s="49" t="s">
        <v>61</v>
      </c>
      <c r="G30" s="32" t="s">
        <v>61</v>
      </c>
      <c r="H30" s="32" t="s">
        <v>61</v>
      </c>
      <c r="I30" s="105"/>
    </row>
    <row r="31" spans="1:9" s="89" customFormat="1" ht="12.95" customHeight="1" x14ac:dyDescent="0.2">
      <c r="A31" s="3" t="s">
        <v>64</v>
      </c>
      <c r="B31" s="5">
        <v>1034</v>
      </c>
      <c r="C31" s="49" t="s">
        <v>61</v>
      </c>
      <c r="D31" s="49" t="s">
        <v>61</v>
      </c>
      <c r="E31" s="27" t="s">
        <v>61</v>
      </c>
      <c r="F31" s="49" t="s">
        <v>61</v>
      </c>
      <c r="G31" s="32" t="s">
        <v>61</v>
      </c>
      <c r="H31" s="32" t="s">
        <v>61</v>
      </c>
      <c r="I31" s="105"/>
    </row>
    <row r="32" spans="1:9" s="89" customFormat="1" ht="12.95" customHeight="1" x14ac:dyDescent="0.2">
      <c r="A32" s="3" t="s">
        <v>65</v>
      </c>
      <c r="B32" s="5">
        <v>1035</v>
      </c>
      <c r="C32" s="49" t="s">
        <v>61</v>
      </c>
      <c r="D32" s="49" t="s">
        <v>61</v>
      </c>
      <c r="E32" s="27" t="s">
        <v>61</v>
      </c>
      <c r="F32" s="49" t="s">
        <v>61</v>
      </c>
      <c r="G32" s="32" t="s">
        <v>61</v>
      </c>
      <c r="H32" s="32" t="s">
        <v>61</v>
      </c>
      <c r="I32" s="105"/>
    </row>
    <row r="33" spans="1:9" s="89" customFormat="1" ht="12.95" customHeight="1" x14ac:dyDescent="0.2">
      <c r="A33" s="3" t="s">
        <v>221</v>
      </c>
      <c r="B33" s="5">
        <v>1036</v>
      </c>
      <c r="C33" s="166">
        <v>-124</v>
      </c>
      <c r="D33" s="167">
        <v>-34</v>
      </c>
      <c r="E33" s="139">
        <v>-20</v>
      </c>
      <c r="F33" s="168">
        <v>-9</v>
      </c>
      <c r="G33" s="15">
        <v>11</v>
      </c>
      <c r="H33" s="15">
        <v>45</v>
      </c>
      <c r="I33" s="105" t="s">
        <v>221</v>
      </c>
    </row>
    <row r="34" spans="1:9" s="89" customFormat="1" ht="21.95" customHeight="1" x14ac:dyDescent="0.2">
      <c r="A34" s="3" t="s">
        <v>222</v>
      </c>
      <c r="B34" s="5">
        <v>1037</v>
      </c>
      <c r="C34" s="169">
        <v>-57</v>
      </c>
      <c r="D34" s="170">
        <v>-69</v>
      </c>
      <c r="E34" s="171">
        <v>-28</v>
      </c>
      <c r="F34" s="172">
        <v>-25</v>
      </c>
      <c r="G34" s="15">
        <v>3</v>
      </c>
      <c r="H34" s="15">
        <v>89.3</v>
      </c>
      <c r="I34" s="105" t="s">
        <v>223</v>
      </c>
    </row>
    <row r="35" spans="1:9" s="89" customFormat="1" ht="12.95" customHeight="1" x14ac:dyDescent="0.2">
      <c r="A35" s="3" t="s">
        <v>224</v>
      </c>
      <c r="B35" s="5">
        <v>1038</v>
      </c>
      <c r="C35" s="173">
        <v>-2415</v>
      </c>
      <c r="D35" s="174">
        <v>-3192</v>
      </c>
      <c r="E35" s="175">
        <v>-1140</v>
      </c>
      <c r="F35" s="176">
        <v>-1154</v>
      </c>
      <c r="G35" s="51">
        <v>-14</v>
      </c>
      <c r="H35" s="15">
        <v>101.2</v>
      </c>
      <c r="I35" s="105" t="s">
        <v>224</v>
      </c>
    </row>
    <row r="36" spans="1:9" s="89" customFormat="1" ht="12.95" customHeight="1" x14ac:dyDescent="0.2">
      <c r="A36" s="3" t="s">
        <v>225</v>
      </c>
      <c r="B36" s="5">
        <v>1039</v>
      </c>
      <c r="C36" s="177">
        <v>-879</v>
      </c>
      <c r="D36" s="178">
        <v>-678</v>
      </c>
      <c r="E36" s="179">
        <v>-251</v>
      </c>
      <c r="F36" s="180">
        <v>-246</v>
      </c>
      <c r="G36" s="15">
        <v>5</v>
      </c>
      <c r="H36" s="15">
        <v>98</v>
      </c>
      <c r="I36" s="105" t="s">
        <v>225</v>
      </c>
    </row>
    <row r="37" spans="1:9" s="89" customFormat="1" ht="26.1" customHeight="1" x14ac:dyDescent="0.2">
      <c r="A37" s="3" t="s">
        <v>226</v>
      </c>
      <c r="B37" s="5">
        <v>1040</v>
      </c>
      <c r="C37" s="181">
        <v>-58</v>
      </c>
      <c r="D37" s="182">
        <v>-311</v>
      </c>
      <c r="E37" s="117">
        <v>-18</v>
      </c>
      <c r="F37" s="183">
        <v>-94</v>
      </c>
      <c r="G37" s="184">
        <v>-76</v>
      </c>
      <c r="H37" s="15">
        <v>522.20000000000005</v>
      </c>
      <c r="I37" s="105" t="s">
        <v>204</v>
      </c>
    </row>
    <row r="38" spans="1:9" s="89" customFormat="1" ht="26.1" customHeight="1" x14ac:dyDescent="0.2">
      <c r="A38" s="3" t="s">
        <v>227</v>
      </c>
      <c r="B38" s="5">
        <v>1041</v>
      </c>
      <c r="C38" s="49" t="s">
        <v>61</v>
      </c>
      <c r="D38" s="49" t="s">
        <v>61</v>
      </c>
      <c r="E38" s="27" t="s">
        <v>61</v>
      </c>
      <c r="F38" s="49" t="s">
        <v>61</v>
      </c>
      <c r="G38" s="32" t="s">
        <v>61</v>
      </c>
      <c r="H38" s="32" t="s">
        <v>61</v>
      </c>
      <c r="I38" s="105"/>
    </row>
    <row r="39" spans="1:9" s="89" customFormat="1" ht="12.95" customHeight="1" x14ac:dyDescent="0.2">
      <c r="A39" s="3" t="s">
        <v>228</v>
      </c>
      <c r="B39" s="5">
        <v>1042</v>
      </c>
      <c r="C39" s="49" t="s">
        <v>61</v>
      </c>
      <c r="D39" s="49" t="s">
        <v>61</v>
      </c>
      <c r="E39" s="27" t="s">
        <v>61</v>
      </c>
      <c r="F39" s="49" t="s">
        <v>61</v>
      </c>
      <c r="G39" s="32" t="s">
        <v>61</v>
      </c>
      <c r="H39" s="32" t="s">
        <v>61</v>
      </c>
      <c r="I39" s="105"/>
    </row>
    <row r="40" spans="1:9" s="89" customFormat="1" ht="12.95" customHeight="1" x14ac:dyDescent="0.2">
      <c r="A40" s="3" t="s">
        <v>229</v>
      </c>
      <c r="B40" s="5">
        <v>1043</v>
      </c>
      <c r="C40" s="49" t="s">
        <v>61</v>
      </c>
      <c r="D40" s="49" t="s">
        <v>61</v>
      </c>
      <c r="E40" s="27" t="s">
        <v>61</v>
      </c>
      <c r="F40" s="49" t="s">
        <v>61</v>
      </c>
      <c r="G40" s="32" t="s">
        <v>61</v>
      </c>
      <c r="H40" s="32" t="s">
        <v>61</v>
      </c>
      <c r="I40" s="105"/>
    </row>
    <row r="41" spans="1:9" s="89" customFormat="1" ht="33" customHeight="1" x14ac:dyDescent="0.2">
      <c r="A41" s="3" t="s">
        <v>230</v>
      </c>
      <c r="B41" s="5">
        <v>1044</v>
      </c>
      <c r="C41" s="168">
        <v>-9</v>
      </c>
      <c r="D41" s="185">
        <v>-31</v>
      </c>
      <c r="E41" s="186">
        <v>-11</v>
      </c>
      <c r="F41" s="187">
        <v>-10</v>
      </c>
      <c r="G41" s="15">
        <v>1</v>
      </c>
      <c r="H41" s="15">
        <v>90.9</v>
      </c>
      <c r="I41" s="105" t="s">
        <v>231</v>
      </c>
    </row>
    <row r="42" spans="1:9" s="89" customFormat="1" ht="21.95" customHeight="1" x14ac:dyDescent="0.2">
      <c r="A42" s="3" t="s">
        <v>232</v>
      </c>
      <c r="B42" s="5">
        <v>1045</v>
      </c>
      <c r="C42" s="188">
        <v>-20</v>
      </c>
      <c r="D42" s="189">
        <v>-106</v>
      </c>
      <c r="E42" s="29">
        <v>-13</v>
      </c>
      <c r="F42" s="190">
        <v>-85</v>
      </c>
      <c r="G42" s="191">
        <v>-72</v>
      </c>
      <c r="H42" s="15">
        <v>653.79999999999995</v>
      </c>
      <c r="I42" s="105" t="s">
        <v>233</v>
      </c>
    </row>
    <row r="43" spans="1:9" s="89" customFormat="1" ht="12.95" customHeight="1" x14ac:dyDescent="0.2">
      <c r="A43" s="3" t="s">
        <v>234</v>
      </c>
      <c r="B43" s="5">
        <v>1046</v>
      </c>
      <c r="C43" s="49" t="s">
        <v>61</v>
      </c>
      <c r="D43" s="49" t="s">
        <v>61</v>
      </c>
      <c r="E43" s="27" t="s">
        <v>61</v>
      </c>
      <c r="F43" s="49" t="s">
        <v>61</v>
      </c>
      <c r="G43" s="32" t="s">
        <v>61</v>
      </c>
      <c r="H43" s="32" t="s">
        <v>61</v>
      </c>
      <c r="I43" s="105"/>
    </row>
    <row r="44" spans="1:9" s="89" customFormat="1" ht="12.95" customHeight="1" x14ac:dyDescent="0.2">
      <c r="A44" s="3" t="s">
        <v>235</v>
      </c>
      <c r="B44" s="5">
        <v>1047</v>
      </c>
      <c r="C44" s="49" t="s">
        <v>61</v>
      </c>
      <c r="D44" s="49" t="s">
        <v>61</v>
      </c>
      <c r="E44" s="27" t="s">
        <v>61</v>
      </c>
      <c r="F44" s="49" t="s">
        <v>61</v>
      </c>
      <c r="G44" s="32" t="s">
        <v>61</v>
      </c>
      <c r="H44" s="32" t="s">
        <v>61</v>
      </c>
      <c r="I44" s="105"/>
    </row>
    <row r="45" spans="1:9" s="89" customFormat="1" ht="12.95" customHeight="1" x14ac:dyDescent="0.2">
      <c r="A45" s="3" t="s">
        <v>236</v>
      </c>
      <c r="B45" s="5">
        <v>1048</v>
      </c>
      <c r="C45" s="49" t="s">
        <v>61</v>
      </c>
      <c r="D45" s="49" t="s">
        <v>61</v>
      </c>
      <c r="E45" s="27" t="s">
        <v>61</v>
      </c>
      <c r="F45" s="49" t="s">
        <v>61</v>
      </c>
      <c r="G45" s="32" t="s">
        <v>61</v>
      </c>
      <c r="H45" s="32" t="s">
        <v>61</v>
      </c>
      <c r="I45" s="105"/>
    </row>
    <row r="46" spans="1:9" s="89" customFormat="1" ht="21.95" customHeight="1" x14ac:dyDescent="0.2">
      <c r="A46" s="3" t="s">
        <v>237</v>
      </c>
      <c r="B46" s="5">
        <v>1049</v>
      </c>
      <c r="C46" s="192">
        <v>-16</v>
      </c>
      <c r="D46" s="193">
        <v>-12</v>
      </c>
      <c r="E46" s="194">
        <v>-15</v>
      </c>
      <c r="F46" s="49" t="s">
        <v>61</v>
      </c>
      <c r="G46" s="15">
        <v>15</v>
      </c>
      <c r="H46" s="32" t="s">
        <v>61</v>
      </c>
      <c r="I46" s="105" t="s">
        <v>238</v>
      </c>
    </row>
    <row r="47" spans="1:9" s="89" customFormat="1" ht="26.1" customHeight="1" x14ac:dyDescent="0.2">
      <c r="A47" s="3" t="s">
        <v>239</v>
      </c>
      <c r="B47" s="5">
        <v>1050</v>
      </c>
      <c r="C47" s="49" t="s">
        <v>61</v>
      </c>
      <c r="D47" s="49" t="s">
        <v>61</v>
      </c>
      <c r="E47" s="27" t="s">
        <v>61</v>
      </c>
      <c r="F47" s="49" t="s">
        <v>61</v>
      </c>
      <c r="G47" s="32" t="s">
        <v>61</v>
      </c>
      <c r="H47" s="32" t="s">
        <v>61</v>
      </c>
      <c r="I47" s="105"/>
    </row>
    <row r="48" spans="1:9" s="89" customFormat="1" ht="12.95" customHeight="1" x14ac:dyDescent="0.2">
      <c r="A48" s="3" t="s">
        <v>240</v>
      </c>
      <c r="B48" s="195" t="s">
        <v>241</v>
      </c>
      <c r="C48" s="49" t="s">
        <v>61</v>
      </c>
      <c r="D48" s="49" t="s">
        <v>61</v>
      </c>
      <c r="E48" s="27" t="s">
        <v>61</v>
      </c>
      <c r="F48" s="49" t="s">
        <v>61</v>
      </c>
      <c r="G48" s="32" t="s">
        <v>61</v>
      </c>
      <c r="H48" s="32" t="s">
        <v>61</v>
      </c>
      <c r="I48" s="105"/>
    </row>
    <row r="49" spans="1:9" s="89" customFormat="1" ht="12.95" customHeight="1" x14ac:dyDescent="0.2">
      <c r="A49" s="3" t="s">
        <v>242</v>
      </c>
      <c r="B49" s="5">
        <v>1051</v>
      </c>
      <c r="C49" s="196">
        <v>-1476</v>
      </c>
      <c r="D49" s="197">
        <v>-1800</v>
      </c>
      <c r="E49" s="198">
        <v>-521</v>
      </c>
      <c r="F49" s="199">
        <v>-611</v>
      </c>
      <c r="G49" s="152">
        <v>-90</v>
      </c>
      <c r="H49" s="15">
        <v>117.3</v>
      </c>
      <c r="I49" s="105"/>
    </row>
    <row r="50" spans="1:9" s="89" customFormat="1" ht="21.95" customHeight="1" x14ac:dyDescent="0.2">
      <c r="A50" s="125" t="s">
        <v>243</v>
      </c>
      <c r="B50" s="126"/>
      <c r="C50" s="200">
        <v>-81</v>
      </c>
      <c r="D50" s="201">
        <v>-106</v>
      </c>
      <c r="E50" s="202">
        <v>-25</v>
      </c>
      <c r="F50" s="203">
        <v>-47</v>
      </c>
      <c r="G50" s="204">
        <v>-22</v>
      </c>
      <c r="H50" s="15">
        <v>188</v>
      </c>
      <c r="I50" s="131" t="s">
        <v>244</v>
      </c>
    </row>
    <row r="51" spans="1:9" s="89" customFormat="1" ht="33" customHeight="1" x14ac:dyDescent="0.2">
      <c r="A51" s="125" t="s">
        <v>206</v>
      </c>
      <c r="B51" s="126"/>
      <c r="C51" s="205">
        <v>-942</v>
      </c>
      <c r="D51" s="206">
        <v>-1078</v>
      </c>
      <c r="E51" s="207">
        <v>-318</v>
      </c>
      <c r="F51" s="208">
        <v>-325</v>
      </c>
      <c r="G51" s="209">
        <v>-7</v>
      </c>
      <c r="H51" s="15">
        <v>102.2</v>
      </c>
      <c r="I51" s="131" t="s">
        <v>207</v>
      </c>
    </row>
    <row r="52" spans="1:9" s="89" customFormat="1" ht="12.95" customHeight="1" x14ac:dyDescent="0.2">
      <c r="A52" s="125" t="s">
        <v>245</v>
      </c>
      <c r="B52" s="126"/>
      <c r="C52" s="210">
        <v>-41</v>
      </c>
      <c r="D52" s="211">
        <v>-25</v>
      </c>
      <c r="E52" s="139">
        <v>-20</v>
      </c>
      <c r="F52" s="212">
        <v>-12</v>
      </c>
      <c r="G52" s="15">
        <v>8</v>
      </c>
      <c r="H52" s="15">
        <v>60</v>
      </c>
      <c r="I52" s="131" t="s">
        <v>212</v>
      </c>
    </row>
    <row r="53" spans="1:9" s="89" customFormat="1" ht="12.95" customHeight="1" x14ac:dyDescent="0.2">
      <c r="A53" s="125" t="s">
        <v>246</v>
      </c>
      <c r="B53" s="126"/>
      <c r="C53" s="126" t="s">
        <v>61</v>
      </c>
      <c r="D53" s="126" t="s">
        <v>61</v>
      </c>
      <c r="E53" s="27" t="s">
        <v>61</v>
      </c>
      <c r="F53" s="126" t="s">
        <v>61</v>
      </c>
      <c r="G53" s="32" t="s">
        <v>61</v>
      </c>
      <c r="H53" s="32" t="s">
        <v>61</v>
      </c>
      <c r="I53" s="131"/>
    </row>
    <row r="54" spans="1:9" s="89" customFormat="1" ht="21.95" customHeight="1" x14ac:dyDescent="0.2">
      <c r="A54" s="125" t="s">
        <v>247</v>
      </c>
      <c r="B54" s="126"/>
      <c r="C54" s="211">
        <v>-25</v>
      </c>
      <c r="D54" s="145">
        <v>-26</v>
      </c>
      <c r="E54" s="139">
        <v>-20</v>
      </c>
      <c r="F54" s="213">
        <v>-9</v>
      </c>
      <c r="G54" s="15">
        <v>11</v>
      </c>
      <c r="H54" s="15">
        <v>45</v>
      </c>
      <c r="I54" s="131" t="s">
        <v>248</v>
      </c>
    </row>
    <row r="55" spans="1:9" s="89" customFormat="1" ht="12.95" customHeight="1" x14ac:dyDescent="0.2">
      <c r="A55" s="125" t="s">
        <v>249</v>
      </c>
      <c r="B55" s="126"/>
      <c r="C55" s="126" t="s">
        <v>61</v>
      </c>
      <c r="D55" s="126" t="s">
        <v>61</v>
      </c>
      <c r="E55" s="27" t="s">
        <v>61</v>
      </c>
      <c r="F55" s="126" t="s">
        <v>61</v>
      </c>
      <c r="G55" s="32" t="s">
        <v>61</v>
      </c>
      <c r="H55" s="32" t="s">
        <v>61</v>
      </c>
      <c r="I55" s="131"/>
    </row>
    <row r="56" spans="1:9" s="89" customFormat="1" ht="12.95" customHeight="1" x14ac:dyDescent="0.2">
      <c r="A56" s="125" t="s">
        <v>216</v>
      </c>
      <c r="B56" s="126"/>
      <c r="C56" s="214">
        <v>-256</v>
      </c>
      <c r="D56" s="215">
        <v>-328</v>
      </c>
      <c r="E56" s="216">
        <v>-100</v>
      </c>
      <c r="F56" s="217">
        <v>-176</v>
      </c>
      <c r="G56" s="184">
        <v>-76</v>
      </c>
      <c r="H56" s="15">
        <v>176</v>
      </c>
      <c r="I56" s="131" t="s">
        <v>216</v>
      </c>
    </row>
    <row r="57" spans="1:9" s="89" customFormat="1" ht="12.95" customHeight="1" x14ac:dyDescent="0.2">
      <c r="A57" s="125" t="s">
        <v>217</v>
      </c>
      <c r="B57" s="126"/>
      <c r="C57" s="218">
        <v>-131</v>
      </c>
      <c r="D57" s="219">
        <v>-237</v>
      </c>
      <c r="E57" s="220">
        <v>-38</v>
      </c>
      <c r="F57" s="221">
        <v>-42</v>
      </c>
      <c r="G57" s="222">
        <v>-4</v>
      </c>
      <c r="H57" s="15">
        <v>110.5</v>
      </c>
      <c r="I57" s="131"/>
    </row>
    <row r="58" spans="1:9" s="89" customFormat="1" ht="12.95" customHeight="1" x14ac:dyDescent="0.2">
      <c r="A58" s="125"/>
      <c r="B58" s="126"/>
      <c r="C58" s="126" t="s">
        <v>61</v>
      </c>
      <c r="D58" s="126" t="s">
        <v>61</v>
      </c>
      <c r="E58" s="126" t="s">
        <v>61</v>
      </c>
      <c r="F58" s="126" t="s">
        <v>61</v>
      </c>
      <c r="G58" s="32" t="s">
        <v>61</v>
      </c>
      <c r="H58" s="32" t="s">
        <v>61</v>
      </c>
      <c r="I58" s="131"/>
    </row>
    <row r="59" spans="1:9" s="89" customFormat="1" ht="12.95" hidden="1" customHeight="1" x14ac:dyDescent="0.2">
      <c r="A59" s="125"/>
      <c r="B59" s="126"/>
      <c r="C59" s="126" t="s">
        <v>61</v>
      </c>
      <c r="D59" s="126" t="s">
        <v>61</v>
      </c>
      <c r="E59" s="126" t="s">
        <v>61</v>
      </c>
      <c r="F59" s="126" t="s">
        <v>61</v>
      </c>
      <c r="G59" s="32" t="s">
        <v>61</v>
      </c>
      <c r="H59" s="32" t="s">
        <v>61</v>
      </c>
      <c r="I59" s="131"/>
    </row>
    <row r="60" spans="1:9" s="89" customFormat="1" ht="12.95" customHeight="1" x14ac:dyDescent="0.2">
      <c r="A60" s="38" t="s">
        <v>250</v>
      </c>
      <c r="B60" s="90">
        <v>1060</v>
      </c>
      <c r="C60" s="223" t="s">
        <v>61</v>
      </c>
      <c r="D60" s="223" t="s">
        <v>61</v>
      </c>
      <c r="E60" s="224" t="s">
        <v>61</v>
      </c>
      <c r="F60" s="223" t="s">
        <v>61</v>
      </c>
      <c r="G60" s="223" t="s">
        <v>61</v>
      </c>
      <c r="H60" s="223" t="s">
        <v>61</v>
      </c>
      <c r="I60" s="95"/>
    </row>
    <row r="61" spans="1:9" s="89" customFormat="1" ht="12.95" customHeight="1" x14ac:dyDescent="0.2">
      <c r="A61" s="3" t="s">
        <v>251</v>
      </c>
      <c r="B61" s="5">
        <v>1061</v>
      </c>
      <c r="C61" s="49" t="s">
        <v>61</v>
      </c>
      <c r="D61" s="49" t="s">
        <v>61</v>
      </c>
      <c r="E61" s="27" t="s">
        <v>61</v>
      </c>
      <c r="F61" s="49" t="s">
        <v>61</v>
      </c>
      <c r="G61" s="32" t="s">
        <v>61</v>
      </c>
      <c r="H61" s="32" t="s">
        <v>61</v>
      </c>
      <c r="I61" s="105"/>
    </row>
    <row r="62" spans="1:9" s="89" customFormat="1" ht="12.95" customHeight="1" x14ac:dyDescent="0.2">
      <c r="A62" s="3" t="s">
        <v>252</v>
      </c>
      <c r="B62" s="5">
        <v>1062</v>
      </c>
      <c r="C62" s="49" t="s">
        <v>61</v>
      </c>
      <c r="D62" s="49" t="s">
        <v>61</v>
      </c>
      <c r="E62" s="27" t="s">
        <v>61</v>
      </c>
      <c r="F62" s="49" t="s">
        <v>61</v>
      </c>
      <c r="G62" s="32" t="s">
        <v>61</v>
      </c>
      <c r="H62" s="32" t="s">
        <v>61</v>
      </c>
      <c r="I62" s="105"/>
    </row>
    <row r="63" spans="1:9" s="89" customFormat="1" ht="12.95" customHeight="1" x14ac:dyDescent="0.2">
      <c r="A63" s="3" t="s">
        <v>224</v>
      </c>
      <c r="B63" s="5">
        <v>1063</v>
      </c>
      <c r="C63" s="49" t="s">
        <v>61</v>
      </c>
      <c r="D63" s="49" t="s">
        <v>61</v>
      </c>
      <c r="E63" s="27" t="s">
        <v>61</v>
      </c>
      <c r="F63" s="49" t="s">
        <v>61</v>
      </c>
      <c r="G63" s="32" t="s">
        <v>61</v>
      </c>
      <c r="H63" s="32" t="s">
        <v>61</v>
      </c>
      <c r="I63" s="105"/>
    </row>
    <row r="64" spans="1:9" s="89" customFormat="1" ht="12.95" customHeight="1" x14ac:dyDescent="0.2">
      <c r="A64" s="3" t="s">
        <v>225</v>
      </c>
      <c r="B64" s="5">
        <v>1064</v>
      </c>
      <c r="C64" s="49" t="s">
        <v>61</v>
      </c>
      <c r="D64" s="49" t="s">
        <v>61</v>
      </c>
      <c r="E64" s="49" t="s">
        <v>61</v>
      </c>
      <c r="F64" s="49" t="s">
        <v>61</v>
      </c>
      <c r="G64" s="32" t="s">
        <v>61</v>
      </c>
      <c r="H64" s="32" t="s">
        <v>61</v>
      </c>
      <c r="I64" s="105"/>
    </row>
    <row r="65" spans="1:9" s="89" customFormat="1" ht="12.95" customHeight="1" x14ac:dyDescent="0.2">
      <c r="A65" s="3" t="s">
        <v>253</v>
      </c>
      <c r="B65" s="5">
        <v>1065</v>
      </c>
      <c r="C65" s="49" t="s">
        <v>61</v>
      </c>
      <c r="D65" s="49" t="s">
        <v>61</v>
      </c>
      <c r="E65" s="27" t="s">
        <v>61</v>
      </c>
      <c r="F65" s="49" t="s">
        <v>61</v>
      </c>
      <c r="G65" s="32" t="s">
        <v>61</v>
      </c>
      <c r="H65" s="32" t="s">
        <v>61</v>
      </c>
      <c r="I65" s="105"/>
    </row>
    <row r="66" spans="1:9" s="89" customFormat="1" ht="12.95" customHeight="1" x14ac:dyDescent="0.2">
      <c r="A66" s="3" t="s">
        <v>254</v>
      </c>
      <c r="B66" s="5">
        <v>1066</v>
      </c>
      <c r="C66" s="49" t="s">
        <v>61</v>
      </c>
      <c r="D66" s="49" t="s">
        <v>61</v>
      </c>
      <c r="E66" s="27" t="s">
        <v>61</v>
      </c>
      <c r="F66" s="49" t="s">
        <v>61</v>
      </c>
      <c r="G66" s="32" t="s">
        <v>61</v>
      </c>
      <c r="H66" s="32" t="s">
        <v>61</v>
      </c>
      <c r="I66" s="105"/>
    </row>
    <row r="67" spans="1:9" s="89" customFormat="1" ht="12.95" customHeight="1" x14ac:dyDescent="0.2">
      <c r="A67" s="3" t="s">
        <v>255</v>
      </c>
      <c r="B67" s="5">
        <v>1067</v>
      </c>
      <c r="C67" s="32" t="s">
        <v>61</v>
      </c>
      <c r="D67" s="32" t="s">
        <v>61</v>
      </c>
      <c r="E67" s="27" t="s">
        <v>61</v>
      </c>
      <c r="F67" s="32" t="s">
        <v>61</v>
      </c>
      <c r="G67" s="32" t="s">
        <v>61</v>
      </c>
      <c r="H67" s="32" t="s">
        <v>61</v>
      </c>
      <c r="I67" s="105"/>
    </row>
    <row r="68" spans="1:9" s="89" customFormat="1" ht="12.95" customHeight="1" x14ac:dyDescent="0.2">
      <c r="A68" s="125"/>
      <c r="B68" s="126"/>
      <c r="C68" s="126" t="s">
        <v>61</v>
      </c>
      <c r="D68" s="126" t="s">
        <v>61</v>
      </c>
      <c r="E68" s="126" t="s">
        <v>61</v>
      </c>
      <c r="F68" s="126" t="s">
        <v>61</v>
      </c>
      <c r="G68" s="32" t="s">
        <v>61</v>
      </c>
      <c r="H68" s="32" t="s">
        <v>61</v>
      </c>
      <c r="I68" s="131"/>
    </row>
    <row r="69" spans="1:9" s="89" customFormat="1" ht="12.95" hidden="1" customHeight="1" x14ac:dyDescent="0.2">
      <c r="A69" s="125"/>
      <c r="B69" s="126"/>
      <c r="C69" s="126" t="s">
        <v>61</v>
      </c>
      <c r="D69" s="126" t="s">
        <v>61</v>
      </c>
      <c r="E69" s="126" t="s">
        <v>61</v>
      </c>
      <c r="F69" s="126" t="s">
        <v>61</v>
      </c>
      <c r="G69" s="32" t="s">
        <v>61</v>
      </c>
      <c r="H69" s="32" t="s">
        <v>61</v>
      </c>
      <c r="I69" s="131"/>
    </row>
    <row r="70" spans="1:9" s="89" customFormat="1" ht="12.95" customHeight="1" x14ac:dyDescent="0.2">
      <c r="A70" s="38" t="s">
        <v>256</v>
      </c>
      <c r="B70" s="90">
        <v>1070</v>
      </c>
      <c r="C70" s="94">
        <v>144</v>
      </c>
      <c r="D70" s="94">
        <v>227</v>
      </c>
      <c r="E70" s="225">
        <v>25</v>
      </c>
      <c r="F70" s="94">
        <v>-105</v>
      </c>
      <c r="G70" s="94">
        <f>F70-E70</f>
        <v>-130</v>
      </c>
      <c r="H70" s="94">
        <f>F70/E70%</f>
        <v>-420</v>
      </c>
      <c r="I70" s="95"/>
    </row>
    <row r="71" spans="1:9" s="89" customFormat="1" ht="12.95" customHeight="1" x14ac:dyDescent="0.2">
      <c r="A71" s="3" t="s">
        <v>68</v>
      </c>
      <c r="B71" s="5">
        <v>1071</v>
      </c>
      <c r="C71" s="49" t="s">
        <v>61</v>
      </c>
      <c r="D71" s="49" t="s">
        <v>61</v>
      </c>
      <c r="E71" s="27" t="s">
        <v>61</v>
      </c>
      <c r="F71" s="49" t="s">
        <v>61</v>
      </c>
      <c r="G71" s="32" t="s">
        <v>61</v>
      </c>
      <c r="H71" s="94"/>
      <c r="I71" s="105"/>
    </row>
    <row r="72" spans="1:9" s="89" customFormat="1" ht="12.95" customHeight="1" x14ac:dyDescent="0.2">
      <c r="A72" s="3" t="s">
        <v>257</v>
      </c>
      <c r="B72" s="5">
        <v>1072</v>
      </c>
      <c r="C72" s="32" t="s">
        <v>61</v>
      </c>
      <c r="D72" s="32" t="s">
        <v>61</v>
      </c>
      <c r="E72" s="32" t="s">
        <v>61</v>
      </c>
      <c r="F72" s="32" t="s">
        <v>61</v>
      </c>
      <c r="G72" s="32" t="s">
        <v>61</v>
      </c>
      <c r="H72" s="94"/>
      <c r="I72" s="105"/>
    </row>
    <row r="73" spans="1:9" s="89" customFormat="1" ht="12.95" customHeight="1" x14ac:dyDescent="0.2">
      <c r="A73" s="125"/>
      <c r="B73" s="126"/>
      <c r="C73" s="126" t="s">
        <v>61</v>
      </c>
      <c r="D73" s="126" t="s">
        <v>61</v>
      </c>
      <c r="E73" s="126" t="s">
        <v>61</v>
      </c>
      <c r="F73" s="126" t="s">
        <v>61</v>
      </c>
      <c r="G73" s="32" t="s">
        <v>61</v>
      </c>
      <c r="H73" s="94"/>
      <c r="I73" s="131"/>
    </row>
    <row r="74" spans="1:9" s="89" customFormat="1" ht="12.95" hidden="1" customHeight="1" x14ac:dyDescent="0.2">
      <c r="A74" s="125"/>
      <c r="B74" s="126"/>
      <c r="C74" s="126" t="s">
        <v>61</v>
      </c>
      <c r="D74" s="126" t="s">
        <v>61</v>
      </c>
      <c r="E74" s="126" t="s">
        <v>61</v>
      </c>
      <c r="F74" s="126" t="s">
        <v>61</v>
      </c>
      <c r="G74" s="32" t="s">
        <v>61</v>
      </c>
      <c r="H74" s="94" t="e">
        <f t="shared" ref="H74:H79" si="0">F74/E74%</f>
        <v>#DIV/0!</v>
      </c>
      <c r="I74" s="131"/>
    </row>
    <row r="75" spans="1:9" s="89" customFormat="1" ht="12.95" customHeight="1" x14ac:dyDescent="0.2">
      <c r="A75" s="3" t="s">
        <v>258</v>
      </c>
      <c r="B75" s="5">
        <v>1073</v>
      </c>
      <c r="C75" s="32">
        <v>144</v>
      </c>
      <c r="D75" s="15">
        <v>227</v>
      </c>
      <c r="E75" s="15">
        <v>25</v>
      </c>
      <c r="F75" s="15">
        <v>-105</v>
      </c>
      <c r="G75" s="15">
        <f>F75-E75</f>
        <v>-130</v>
      </c>
      <c r="H75" s="94">
        <f t="shared" si="0"/>
        <v>-420</v>
      </c>
      <c r="I75" s="105"/>
    </row>
    <row r="76" spans="1:9" s="89" customFormat="1" ht="12.95" customHeight="1" x14ac:dyDescent="0.2">
      <c r="A76" s="125" t="s">
        <v>506</v>
      </c>
      <c r="B76" s="126"/>
      <c r="C76" s="226"/>
      <c r="D76" s="226"/>
      <c r="E76" s="33">
        <v>25</v>
      </c>
      <c r="F76" s="226">
        <v>-105</v>
      </c>
      <c r="G76" s="385">
        <f>F76-E76</f>
        <v>-130</v>
      </c>
      <c r="H76" s="94">
        <f t="shared" si="0"/>
        <v>-420</v>
      </c>
      <c r="I76" s="131"/>
    </row>
    <row r="77" spans="1:9" s="89" customFormat="1" ht="12.95" customHeight="1" x14ac:dyDescent="0.2">
      <c r="A77" s="125"/>
      <c r="B77" s="126"/>
      <c r="C77" s="226"/>
      <c r="D77" s="226"/>
      <c r="E77" s="33"/>
      <c r="F77" s="226"/>
      <c r="G77" s="15">
        <v>51</v>
      </c>
      <c r="H77" s="94"/>
      <c r="I77" s="131"/>
    </row>
    <row r="78" spans="1:9" s="89" customFormat="1" ht="12.95" customHeight="1" x14ac:dyDescent="0.2">
      <c r="A78" s="125"/>
      <c r="B78" s="126"/>
      <c r="C78" s="126" t="s">
        <v>61</v>
      </c>
      <c r="D78" s="126" t="s">
        <v>61</v>
      </c>
      <c r="E78" s="126" t="s">
        <v>61</v>
      </c>
      <c r="F78" s="126" t="s">
        <v>61</v>
      </c>
      <c r="G78" s="32" t="s">
        <v>61</v>
      </c>
      <c r="H78" s="94"/>
      <c r="I78" s="131"/>
    </row>
    <row r="79" spans="1:9" s="89" customFormat="1" ht="12.95" hidden="1" customHeight="1" x14ac:dyDescent="0.2">
      <c r="A79" s="125"/>
      <c r="B79" s="126"/>
      <c r="C79" s="126" t="s">
        <v>61</v>
      </c>
      <c r="D79" s="126" t="s">
        <v>61</v>
      </c>
      <c r="E79" s="126" t="s">
        <v>61</v>
      </c>
      <c r="F79" s="126" t="s">
        <v>61</v>
      </c>
      <c r="G79" s="32" t="s">
        <v>61</v>
      </c>
      <c r="H79" s="94" t="e">
        <f t="shared" si="0"/>
        <v>#DIV/0!</v>
      </c>
      <c r="I79" s="131"/>
    </row>
    <row r="80" spans="1:9" s="89" customFormat="1" ht="12.95" customHeight="1" x14ac:dyDescent="0.2">
      <c r="A80" s="38" t="s">
        <v>259</v>
      </c>
      <c r="B80" s="90">
        <v>1080</v>
      </c>
      <c r="C80" s="162">
        <v>-206</v>
      </c>
      <c r="D80" s="227">
        <v>-135</v>
      </c>
      <c r="E80" s="228">
        <v>-60</v>
      </c>
      <c r="F80" s="229">
        <v>-26</v>
      </c>
      <c r="G80" s="94">
        <f>F80-E80</f>
        <v>34</v>
      </c>
      <c r="H80" s="94">
        <f>F80/E80%</f>
        <v>43.333333333333336</v>
      </c>
      <c r="I80" s="95"/>
    </row>
    <row r="81" spans="1:9" s="89" customFormat="1" ht="12.95" customHeight="1" x14ac:dyDescent="0.2">
      <c r="A81" s="3" t="s">
        <v>68</v>
      </c>
      <c r="B81" s="5">
        <v>1081</v>
      </c>
      <c r="C81" s="49" t="s">
        <v>61</v>
      </c>
      <c r="D81" s="49" t="s">
        <v>61</v>
      </c>
      <c r="E81" s="27" t="s">
        <v>61</v>
      </c>
      <c r="F81" s="49" t="s">
        <v>61</v>
      </c>
      <c r="G81" s="32" t="s">
        <v>61</v>
      </c>
      <c r="H81" s="32" t="s">
        <v>61</v>
      </c>
      <c r="I81" s="105"/>
    </row>
    <row r="82" spans="1:9" s="89" customFormat="1" ht="12.95" customHeight="1" x14ac:dyDescent="0.2">
      <c r="A82" s="3" t="s">
        <v>260</v>
      </c>
      <c r="B82" s="5">
        <v>1082</v>
      </c>
      <c r="C82" s="32" t="s">
        <v>61</v>
      </c>
      <c r="D82" s="32" t="s">
        <v>61</v>
      </c>
      <c r="E82" s="32" t="s">
        <v>61</v>
      </c>
      <c r="F82" s="32" t="s">
        <v>61</v>
      </c>
      <c r="G82" s="32" t="s">
        <v>61</v>
      </c>
      <c r="H82" s="32" t="s">
        <v>61</v>
      </c>
      <c r="I82" s="105"/>
    </row>
    <row r="83" spans="1:9" s="89" customFormat="1" ht="12.95" customHeight="1" x14ac:dyDescent="0.2">
      <c r="A83" s="125"/>
      <c r="B83" s="126"/>
      <c r="C83" s="126" t="s">
        <v>61</v>
      </c>
      <c r="D83" s="126" t="s">
        <v>61</v>
      </c>
      <c r="E83" s="126" t="s">
        <v>61</v>
      </c>
      <c r="F83" s="126" t="s">
        <v>61</v>
      </c>
      <c r="G83" s="32" t="s">
        <v>61</v>
      </c>
      <c r="H83" s="32" t="s">
        <v>61</v>
      </c>
      <c r="I83" s="131"/>
    </row>
    <row r="84" spans="1:9" s="89" customFormat="1" ht="12.95" hidden="1" customHeight="1" x14ac:dyDescent="0.2">
      <c r="A84" s="125"/>
      <c r="B84" s="126"/>
      <c r="C84" s="126" t="s">
        <v>61</v>
      </c>
      <c r="D84" s="126" t="s">
        <v>61</v>
      </c>
      <c r="E84" s="126" t="s">
        <v>61</v>
      </c>
      <c r="F84" s="126" t="s">
        <v>61</v>
      </c>
      <c r="G84" s="32" t="s">
        <v>61</v>
      </c>
      <c r="H84" s="32" t="s">
        <v>61</v>
      </c>
      <c r="I84" s="131"/>
    </row>
    <row r="85" spans="1:9" s="89" customFormat="1" ht="12.95" customHeight="1" x14ac:dyDescent="0.2">
      <c r="A85" s="3" t="s">
        <v>261</v>
      </c>
      <c r="B85" s="5">
        <v>1083</v>
      </c>
      <c r="C85" s="49" t="s">
        <v>61</v>
      </c>
      <c r="D85" s="49" t="s">
        <v>61</v>
      </c>
      <c r="E85" s="230" t="s">
        <v>61</v>
      </c>
      <c r="F85" s="49" t="s">
        <v>61</v>
      </c>
      <c r="G85" s="32" t="s">
        <v>61</v>
      </c>
      <c r="H85" s="32" t="s">
        <v>61</v>
      </c>
      <c r="I85" s="105"/>
    </row>
    <row r="86" spans="1:9" s="89" customFormat="1" ht="12.95" customHeight="1" x14ac:dyDescent="0.2">
      <c r="A86" s="3" t="s">
        <v>262</v>
      </c>
      <c r="B86" s="5">
        <v>1084</v>
      </c>
      <c r="C86" s="49" t="s">
        <v>61</v>
      </c>
      <c r="D86" s="49" t="s">
        <v>61</v>
      </c>
      <c r="E86" s="230" t="s">
        <v>61</v>
      </c>
      <c r="F86" s="49" t="s">
        <v>61</v>
      </c>
      <c r="G86" s="32" t="s">
        <v>61</v>
      </c>
      <c r="H86" s="32" t="s">
        <v>61</v>
      </c>
      <c r="I86" s="105"/>
    </row>
    <row r="87" spans="1:9" s="89" customFormat="1" ht="12.95" customHeight="1" x14ac:dyDescent="0.2">
      <c r="A87" s="3" t="s">
        <v>263</v>
      </c>
      <c r="B87" s="5">
        <v>1085</v>
      </c>
      <c r="C87" s="49" t="s">
        <v>61</v>
      </c>
      <c r="D87" s="49" t="s">
        <v>61</v>
      </c>
      <c r="E87" s="230" t="s">
        <v>61</v>
      </c>
      <c r="F87" s="49" t="s">
        <v>61</v>
      </c>
      <c r="G87" s="32" t="s">
        <v>61</v>
      </c>
      <c r="H87" s="32" t="s">
        <v>61</v>
      </c>
      <c r="I87" s="105"/>
    </row>
    <row r="88" spans="1:9" s="89" customFormat="1" ht="12.95" customHeight="1" x14ac:dyDescent="0.2">
      <c r="A88" s="3" t="s">
        <v>264</v>
      </c>
      <c r="B88" s="5">
        <v>1086</v>
      </c>
      <c r="C88" s="32">
        <f>SUM(C89:C92)</f>
        <v>-206</v>
      </c>
      <c r="D88" s="231">
        <v>-135</v>
      </c>
      <c r="E88" s="232">
        <v>-60</v>
      </c>
      <c r="F88" s="233">
        <v>-26</v>
      </c>
      <c r="G88" s="15">
        <f>F88-E88</f>
        <v>34</v>
      </c>
      <c r="H88" s="15">
        <f>F88/E88%</f>
        <v>43.333333333333336</v>
      </c>
      <c r="I88" s="105"/>
    </row>
    <row r="89" spans="1:9" s="89" customFormat="1" ht="21.95" customHeight="1" x14ac:dyDescent="0.2">
      <c r="A89" s="125" t="s">
        <v>265</v>
      </c>
      <c r="B89" s="126"/>
      <c r="C89" s="126">
        <v>-99</v>
      </c>
      <c r="D89" s="234">
        <v>-121</v>
      </c>
      <c r="E89" s="235">
        <v>-35</v>
      </c>
      <c r="F89" s="211">
        <v>-25</v>
      </c>
      <c r="G89" s="15">
        <v>10</v>
      </c>
      <c r="H89" s="15">
        <f>F89/E89%</f>
        <v>71.428571428571431</v>
      </c>
      <c r="I89" s="131" t="s">
        <v>266</v>
      </c>
    </row>
    <row r="90" spans="1:9" s="89" customFormat="1" ht="12.95" customHeight="1" x14ac:dyDescent="0.2">
      <c r="A90" s="125" t="s">
        <v>267</v>
      </c>
      <c r="B90" s="126"/>
      <c r="C90" s="236">
        <v>-4</v>
      </c>
      <c r="D90" s="237">
        <v>-14</v>
      </c>
      <c r="E90" s="238">
        <v>-17</v>
      </c>
      <c r="F90" s="239">
        <v>-1</v>
      </c>
      <c r="G90" s="15">
        <v>16</v>
      </c>
      <c r="H90" s="15">
        <f>F90/E90%</f>
        <v>5.8823529411764701</v>
      </c>
      <c r="I90" s="131" t="s">
        <v>268</v>
      </c>
    </row>
    <row r="91" spans="1:9" s="89" customFormat="1" ht="33" customHeight="1" x14ac:dyDescent="0.2">
      <c r="A91" s="125" t="s">
        <v>269</v>
      </c>
      <c r="B91" s="126"/>
      <c r="C91" s="240">
        <v>-103</v>
      </c>
      <c r="D91" s="126" t="s">
        <v>61</v>
      </c>
      <c r="E91" s="241">
        <v>-8</v>
      </c>
      <c r="F91" s="126" t="s">
        <v>61</v>
      </c>
      <c r="G91" s="15">
        <v>8</v>
      </c>
      <c r="H91" s="32" t="s">
        <v>61</v>
      </c>
      <c r="I91" s="131" t="s">
        <v>270</v>
      </c>
    </row>
    <row r="92" spans="1:9" s="89" customFormat="1" ht="12.95" customHeight="1" x14ac:dyDescent="0.2">
      <c r="A92" s="125"/>
      <c r="B92" s="126"/>
      <c r="C92" s="126" t="s">
        <v>61</v>
      </c>
      <c r="D92" s="126" t="s">
        <v>61</v>
      </c>
      <c r="E92" s="242" t="s">
        <v>61</v>
      </c>
      <c r="F92" s="126" t="s">
        <v>61</v>
      </c>
      <c r="G92" s="32" t="s">
        <v>61</v>
      </c>
      <c r="H92" s="32" t="s">
        <v>61</v>
      </c>
      <c r="I92" s="131"/>
    </row>
    <row r="93" spans="1:9" s="89" customFormat="1" ht="12.95" hidden="1" customHeight="1" x14ac:dyDescent="0.2">
      <c r="A93" s="125"/>
      <c r="B93" s="126"/>
      <c r="C93" s="126" t="s">
        <v>61</v>
      </c>
      <c r="D93" s="126" t="s">
        <v>61</v>
      </c>
      <c r="E93" s="242" t="s">
        <v>61</v>
      </c>
      <c r="F93" s="126" t="s">
        <v>61</v>
      </c>
      <c r="G93" s="32" t="s">
        <v>61</v>
      </c>
      <c r="H93" s="32" t="s">
        <v>61</v>
      </c>
      <c r="I93" s="131"/>
    </row>
    <row r="94" spans="1:9" s="89" customFormat="1" ht="12.95" customHeight="1" x14ac:dyDescent="0.2">
      <c r="A94" s="38" t="s">
        <v>72</v>
      </c>
      <c r="B94" s="90">
        <v>1100</v>
      </c>
      <c r="C94" s="93">
        <v>12727</v>
      </c>
      <c r="D94" s="93">
        <v>20380</v>
      </c>
      <c r="E94" s="243">
        <v>1683</v>
      </c>
      <c r="F94" s="93">
        <v>9836</v>
      </c>
      <c r="G94" s="93">
        <f>F94-E94</f>
        <v>8153</v>
      </c>
      <c r="H94" s="94">
        <f>F94/E94%</f>
        <v>584.43256090314924</v>
      </c>
      <c r="I94" s="95"/>
    </row>
    <row r="95" spans="1:9" s="89" customFormat="1" ht="12.95" customHeight="1" x14ac:dyDescent="0.2">
      <c r="A95" s="3" t="s">
        <v>271</v>
      </c>
      <c r="B95" s="5">
        <v>1110</v>
      </c>
      <c r="C95" s="32" t="s">
        <v>61</v>
      </c>
      <c r="D95" s="32" t="s">
        <v>61</v>
      </c>
      <c r="E95" s="230" t="s">
        <v>61</v>
      </c>
      <c r="F95" s="32" t="s">
        <v>61</v>
      </c>
      <c r="G95" s="32" t="s">
        <v>61</v>
      </c>
      <c r="H95" s="32" t="s">
        <v>61</v>
      </c>
      <c r="I95" s="105"/>
    </row>
    <row r="96" spans="1:9" s="89" customFormat="1" ht="12.95" customHeight="1" x14ac:dyDescent="0.2">
      <c r="A96" s="125"/>
      <c r="B96" s="126"/>
      <c r="C96" s="126" t="s">
        <v>61</v>
      </c>
      <c r="D96" s="126" t="s">
        <v>61</v>
      </c>
      <c r="E96" s="242" t="s">
        <v>61</v>
      </c>
      <c r="F96" s="126" t="s">
        <v>61</v>
      </c>
      <c r="G96" s="32" t="s">
        <v>61</v>
      </c>
      <c r="H96" s="32" t="s">
        <v>61</v>
      </c>
      <c r="I96" s="131"/>
    </row>
    <row r="97" spans="1:9" s="89" customFormat="1" ht="12.95" hidden="1" customHeight="1" x14ac:dyDescent="0.2">
      <c r="A97" s="125"/>
      <c r="B97" s="126"/>
      <c r="C97" s="126" t="s">
        <v>61</v>
      </c>
      <c r="D97" s="126" t="s">
        <v>61</v>
      </c>
      <c r="E97" s="242" t="s">
        <v>61</v>
      </c>
      <c r="F97" s="126" t="s">
        <v>61</v>
      </c>
      <c r="G97" s="32" t="s">
        <v>61</v>
      </c>
      <c r="H97" s="32" t="s">
        <v>61</v>
      </c>
      <c r="I97" s="131"/>
    </row>
    <row r="98" spans="1:9" s="89" customFormat="1" ht="12.95" customHeight="1" x14ac:dyDescent="0.2">
      <c r="A98" s="3" t="s">
        <v>272</v>
      </c>
      <c r="B98" s="5">
        <v>1120</v>
      </c>
      <c r="C98" s="32" t="s">
        <v>61</v>
      </c>
      <c r="D98" s="32" t="s">
        <v>61</v>
      </c>
      <c r="E98" s="230" t="s">
        <v>61</v>
      </c>
      <c r="F98" s="32" t="s">
        <v>61</v>
      </c>
      <c r="G98" s="32" t="s">
        <v>61</v>
      </c>
      <c r="H98" s="32" t="s">
        <v>61</v>
      </c>
      <c r="I98" s="105"/>
    </row>
    <row r="99" spans="1:9" s="89" customFormat="1" ht="12.95" customHeight="1" x14ac:dyDescent="0.2">
      <c r="A99" s="125"/>
      <c r="B99" s="126"/>
      <c r="C99" s="126" t="s">
        <v>61</v>
      </c>
      <c r="D99" s="126" t="s">
        <v>61</v>
      </c>
      <c r="E99" s="242" t="s">
        <v>61</v>
      </c>
      <c r="F99" s="126" t="s">
        <v>61</v>
      </c>
      <c r="G99" s="32" t="s">
        <v>61</v>
      </c>
      <c r="H99" s="32" t="s">
        <v>61</v>
      </c>
      <c r="I99" s="131"/>
    </row>
    <row r="100" spans="1:9" s="89" customFormat="1" ht="12.95" hidden="1" customHeight="1" x14ac:dyDescent="0.2">
      <c r="A100" s="125"/>
      <c r="B100" s="126"/>
      <c r="C100" s="126" t="s">
        <v>61</v>
      </c>
      <c r="D100" s="126" t="s">
        <v>61</v>
      </c>
      <c r="E100" s="242" t="s">
        <v>61</v>
      </c>
      <c r="F100" s="126" t="s">
        <v>61</v>
      </c>
      <c r="G100" s="32" t="s">
        <v>61</v>
      </c>
      <c r="H100" s="32" t="s">
        <v>61</v>
      </c>
      <c r="I100" s="131"/>
    </row>
    <row r="101" spans="1:9" s="89" customFormat="1" ht="12.95" customHeight="1" x14ac:dyDescent="0.2">
      <c r="A101" s="38" t="s">
        <v>273</v>
      </c>
      <c r="B101" s="90">
        <v>1130</v>
      </c>
      <c r="C101" s="223">
        <v>118</v>
      </c>
      <c r="D101" s="223">
        <v>272</v>
      </c>
      <c r="E101" s="244">
        <v>40</v>
      </c>
      <c r="F101" s="223">
        <v>272</v>
      </c>
      <c r="G101" s="223" t="s">
        <v>61</v>
      </c>
      <c r="H101" s="223" t="s">
        <v>61</v>
      </c>
      <c r="I101" s="95"/>
    </row>
    <row r="102" spans="1:9" s="89" customFormat="1" ht="12.95" customHeight="1" x14ac:dyDescent="0.2">
      <c r="A102" s="125" t="s">
        <v>274</v>
      </c>
      <c r="B102" s="126"/>
      <c r="C102" s="126" t="s">
        <v>61</v>
      </c>
      <c r="D102" s="126" t="s">
        <v>61</v>
      </c>
      <c r="E102" s="230" t="s">
        <v>61</v>
      </c>
      <c r="F102" s="126" t="s">
        <v>61</v>
      </c>
      <c r="G102" s="32" t="s">
        <v>61</v>
      </c>
      <c r="H102" s="32" t="s">
        <v>61</v>
      </c>
      <c r="I102" s="131"/>
    </row>
    <row r="103" spans="1:9" s="89" customFormat="1" ht="12.95" customHeight="1" x14ac:dyDescent="0.2">
      <c r="A103" s="125"/>
      <c r="B103" s="126"/>
      <c r="C103" s="126" t="s">
        <v>61</v>
      </c>
      <c r="D103" s="126" t="s">
        <v>61</v>
      </c>
      <c r="E103" s="242" t="s">
        <v>61</v>
      </c>
      <c r="F103" s="126" t="s">
        <v>61</v>
      </c>
      <c r="G103" s="32" t="s">
        <v>61</v>
      </c>
      <c r="H103" s="32" t="s">
        <v>61</v>
      </c>
      <c r="I103" s="131"/>
    </row>
    <row r="104" spans="1:9" s="89" customFormat="1" ht="12.95" hidden="1" customHeight="1" x14ac:dyDescent="0.2">
      <c r="A104" s="125"/>
      <c r="B104" s="126"/>
      <c r="C104" s="126" t="s">
        <v>61</v>
      </c>
      <c r="D104" s="126" t="s">
        <v>61</v>
      </c>
      <c r="E104" s="242" t="s">
        <v>61</v>
      </c>
      <c r="F104" s="126" t="s">
        <v>61</v>
      </c>
      <c r="G104" s="32" t="s">
        <v>61</v>
      </c>
      <c r="H104" s="32" t="s">
        <v>61</v>
      </c>
      <c r="I104" s="131"/>
    </row>
    <row r="105" spans="1:9" s="89" customFormat="1" ht="12.95" customHeight="1" x14ac:dyDescent="0.2">
      <c r="A105" s="38" t="s">
        <v>275</v>
      </c>
      <c r="B105" s="90">
        <v>1140</v>
      </c>
      <c r="C105" s="223" t="s">
        <v>61</v>
      </c>
      <c r="D105" s="223" t="s">
        <v>61</v>
      </c>
      <c r="E105" s="244" t="s">
        <v>61</v>
      </c>
      <c r="F105" s="223" t="s">
        <v>61</v>
      </c>
      <c r="G105" s="223" t="s">
        <v>61</v>
      </c>
      <c r="H105" s="223" t="s">
        <v>61</v>
      </c>
      <c r="I105" s="95"/>
    </row>
    <row r="106" spans="1:9" s="89" customFormat="1" ht="12.95" customHeight="1" x14ac:dyDescent="0.2">
      <c r="A106" s="125"/>
      <c r="B106" s="126"/>
      <c r="C106" s="126" t="s">
        <v>61</v>
      </c>
      <c r="D106" s="126" t="s">
        <v>61</v>
      </c>
      <c r="E106" s="242" t="s">
        <v>61</v>
      </c>
      <c r="F106" s="126" t="s">
        <v>61</v>
      </c>
      <c r="G106" s="32" t="s">
        <v>61</v>
      </c>
      <c r="H106" s="32" t="s">
        <v>61</v>
      </c>
      <c r="I106" s="131"/>
    </row>
    <row r="107" spans="1:9" s="89" customFormat="1" ht="12.95" hidden="1" customHeight="1" x14ac:dyDescent="0.2">
      <c r="A107" s="125"/>
      <c r="B107" s="126"/>
      <c r="C107" s="126" t="s">
        <v>61</v>
      </c>
      <c r="D107" s="126" t="s">
        <v>61</v>
      </c>
      <c r="E107" s="242" t="s">
        <v>61</v>
      </c>
      <c r="F107" s="126" t="s">
        <v>61</v>
      </c>
      <c r="G107" s="32" t="s">
        <v>61</v>
      </c>
      <c r="H107" s="32" t="s">
        <v>61</v>
      </c>
      <c r="I107" s="131"/>
    </row>
    <row r="108" spans="1:9" s="89" customFormat="1" ht="12.95" customHeight="1" x14ac:dyDescent="0.2">
      <c r="A108" s="38" t="s">
        <v>79</v>
      </c>
      <c r="B108" s="90">
        <v>1150</v>
      </c>
      <c r="C108" s="223" t="s">
        <v>61</v>
      </c>
      <c r="D108" s="223" t="s">
        <v>61</v>
      </c>
      <c r="E108" s="244" t="s">
        <v>61</v>
      </c>
      <c r="F108" s="223" t="s">
        <v>61</v>
      </c>
      <c r="G108" s="223" t="s">
        <v>61</v>
      </c>
      <c r="H108" s="223" t="s">
        <v>61</v>
      </c>
      <c r="I108" s="95"/>
    </row>
    <row r="109" spans="1:9" s="89" customFormat="1" ht="12.95" customHeight="1" x14ac:dyDescent="0.2">
      <c r="A109" s="3" t="s">
        <v>68</v>
      </c>
      <c r="B109" s="5">
        <v>1151</v>
      </c>
      <c r="C109" s="49" t="s">
        <v>61</v>
      </c>
      <c r="D109" s="49" t="s">
        <v>61</v>
      </c>
      <c r="E109" s="230" t="s">
        <v>61</v>
      </c>
      <c r="F109" s="49" t="s">
        <v>61</v>
      </c>
      <c r="G109" s="32" t="s">
        <v>61</v>
      </c>
      <c r="H109" s="32" t="s">
        <v>61</v>
      </c>
      <c r="I109" s="105"/>
    </row>
    <row r="110" spans="1:9" s="89" customFormat="1" ht="12.95" customHeight="1" x14ac:dyDescent="0.2">
      <c r="A110" s="3" t="s">
        <v>276</v>
      </c>
      <c r="B110" s="5">
        <v>1152</v>
      </c>
      <c r="C110" s="32" t="s">
        <v>61</v>
      </c>
      <c r="D110" s="32" t="s">
        <v>61</v>
      </c>
      <c r="E110" s="245" t="s">
        <v>61</v>
      </c>
      <c r="F110" s="32" t="s">
        <v>61</v>
      </c>
      <c r="G110" s="32" t="s">
        <v>61</v>
      </c>
      <c r="H110" s="32" t="s">
        <v>61</v>
      </c>
      <c r="I110" s="105"/>
    </row>
    <row r="111" spans="1:9" s="89" customFormat="1" ht="12.95" customHeight="1" x14ac:dyDescent="0.2">
      <c r="A111" s="125"/>
      <c r="B111" s="126"/>
      <c r="C111" s="126" t="s">
        <v>61</v>
      </c>
      <c r="D111" s="126" t="s">
        <v>61</v>
      </c>
      <c r="E111" s="126" t="s">
        <v>61</v>
      </c>
      <c r="F111" s="126" t="s">
        <v>61</v>
      </c>
      <c r="G111" s="32" t="s">
        <v>61</v>
      </c>
      <c r="H111" s="32" t="s">
        <v>61</v>
      </c>
      <c r="I111" s="131"/>
    </row>
    <row r="112" spans="1:9" s="89" customFormat="1" ht="12.95" hidden="1" customHeight="1" x14ac:dyDescent="0.2">
      <c r="A112" s="125"/>
      <c r="B112" s="126"/>
      <c r="C112" s="126" t="s">
        <v>61</v>
      </c>
      <c r="D112" s="126" t="s">
        <v>61</v>
      </c>
      <c r="E112" s="126" t="s">
        <v>61</v>
      </c>
      <c r="F112" s="126" t="s">
        <v>61</v>
      </c>
      <c r="G112" s="32" t="s">
        <v>61</v>
      </c>
      <c r="H112" s="32" t="s">
        <v>61</v>
      </c>
      <c r="I112" s="131"/>
    </row>
    <row r="113" spans="1:9" s="89" customFormat="1" ht="12.95" customHeight="1" x14ac:dyDescent="0.2">
      <c r="A113" s="38" t="s">
        <v>80</v>
      </c>
      <c r="B113" s="90">
        <v>1160</v>
      </c>
      <c r="C113" s="223" t="s">
        <v>61</v>
      </c>
      <c r="D113" s="223" t="s">
        <v>61</v>
      </c>
      <c r="E113" s="244" t="s">
        <v>61</v>
      </c>
      <c r="F113" s="223" t="s">
        <v>61</v>
      </c>
      <c r="G113" s="223" t="s">
        <v>61</v>
      </c>
      <c r="H113" s="223" t="s">
        <v>61</v>
      </c>
      <c r="I113" s="95"/>
    </row>
    <row r="114" spans="1:9" s="89" customFormat="1" ht="12.95" customHeight="1" x14ac:dyDescent="0.2">
      <c r="A114" s="3" t="s">
        <v>68</v>
      </c>
      <c r="B114" s="5">
        <v>1161</v>
      </c>
      <c r="C114" s="49" t="s">
        <v>61</v>
      </c>
      <c r="D114" s="49" t="s">
        <v>61</v>
      </c>
      <c r="E114" s="230" t="s">
        <v>61</v>
      </c>
      <c r="F114" s="49" t="s">
        <v>61</v>
      </c>
      <c r="G114" s="32" t="s">
        <v>61</v>
      </c>
      <c r="H114" s="32" t="s">
        <v>61</v>
      </c>
      <c r="I114" s="105"/>
    </row>
    <row r="115" spans="1:9" s="89" customFormat="1" ht="12.95" customHeight="1" x14ac:dyDescent="0.2">
      <c r="A115" s="3" t="s">
        <v>205</v>
      </c>
      <c r="B115" s="5">
        <v>1162</v>
      </c>
      <c r="C115" s="32" t="s">
        <v>61</v>
      </c>
      <c r="D115" s="32" t="s">
        <v>61</v>
      </c>
      <c r="E115" s="32" t="s">
        <v>61</v>
      </c>
      <c r="F115" s="32" t="s">
        <v>61</v>
      </c>
      <c r="G115" s="32" t="s">
        <v>61</v>
      </c>
      <c r="H115" s="32" t="s">
        <v>61</v>
      </c>
      <c r="I115" s="105"/>
    </row>
    <row r="116" spans="1:9" s="89" customFormat="1" ht="12.95" customHeight="1" x14ac:dyDescent="0.2">
      <c r="A116" s="125"/>
      <c r="B116" s="126"/>
      <c r="C116" s="126" t="s">
        <v>61</v>
      </c>
      <c r="D116" s="126" t="s">
        <v>61</v>
      </c>
      <c r="E116" s="126" t="s">
        <v>61</v>
      </c>
      <c r="F116" s="126" t="s">
        <v>61</v>
      </c>
      <c r="G116" s="32" t="s">
        <v>61</v>
      </c>
      <c r="H116" s="32" t="s">
        <v>61</v>
      </c>
      <c r="I116" s="131"/>
    </row>
    <row r="117" spans="1:9" s="89" customFormat="1" ht="12.95" hidden="1" customHeight="1" x14ac:dyDescent="0.2">
      <c r="A117" s="125"/>
      <c r="B117" s="126"/>
      <c r="C117" s="126" t="s">
        <v>61</v>
      </c>
      <c r="D117" s="126" t="s">
        <v>61</v>
      </c>
      <c r="E117" s="126" t="s">
        <v>61</v>
      </c>
      <c r="F117" s="126" t="s">
        <v>61</v>
      </c>
      <c r="G117" s="32" t="s">
        <v>61</v>
      </c>
      <c r="H117" s="32" t="s">
        <v>61</v>
      </c>
      <c r="I117" s="131"/>
    </row>
    <row r="118" spans="1:9" s="89" customFormat="1" ht="12.95" customHeight="1" x14ac:dyDescent="0.2">
      <c r="A118" s="38" t="s">
        <v>81</v>
      </c>
      <c r="B118" s="90">
        <v>1170</v>
      </c>
      <c r="C118" s="93">
        <v>12727</v>
      </c>
      <c r="D118" s="93">
        <v>20380</v>
      </c>
      <c r="E118" s="243">
        <v>1723</v>
      </c>
      <c r="F118" s="93">
        <v>9836</v>
      </c>
      <c r="G118" s="93">
        <v>8113</v>
      </c>
      <c r="H118" s="94">
        <v>570.9</v>
      </c>
      <c r="I118" s="95"/>
    </row>
    <row r="119" spans="1:9" s="89" customFormat="1" ht="12.95" customHeight="1" x14ac:dyDescent="0.2">
      <c r="A119" s="38" t="s">
        <v>82</v>
      </c>
      <c r="B119" s="90">
        <v>1180</v>
      </c>
      <c r="C119" s="246">
        <v>-1283</v>
      </c>
      <c r="D119" s="247">
        <v>-3738</v>
      </c>
      <c r="E119" s="248">
        <v>-310</v>
      </c>
      <c r="F119" s="249">
        <v>-1193</v>
      </c>
      <c r="G119" s="250">
        <v>-883</v>
      </c>
      <c r="H119" s="94">
        <v>384.8</v>
      </c>
      <c r="I119" s="95"/>
    </row>
    <row r="120" spans="1:9" s="89" customFormat="1" ht="12.95" customHeight="1" x14ac:dyDescent="0.2">
      <c r="A120" s="3" t="s">
        <v>83</v>
      </c>
      <c r="B120" s="5">
        <v>1181</v>
      </c>
      <c r="C120" s="79">
        <v>0</v>
      </c>
      <c r="D120" s="79">
        <v>0</v>
      </c>
      <c r="E120" s="251">
        <v>0</v>
      </c>
      <c r="F120" s="79">
        <v>0</v>
      </c>
      <c r="G120" s="32" t="s">
        <v>61</v>
      </c>
      <c r="H120" s="32" t="s">
        <v>61</v>
      </c>
      <c r="I120" s="105"/>
    </row>
    <row r="121" spans="1:9" s="89" customFormat="1" ht="12.95" customHeight="1" x14ac:dyDescent="0.2">
      <c r="A121" s="3" t="s">
        <v>84</v>
      </c>
      <c r="B121" s="5">
        <v>1190</v>
      </c>
      <c r="C121" s="79">
        <v>0</v>
      </c>
      <c r="D121" s="79">
        <v>0</v>
      </c>
      <c r="E121" s="251">
        <v>0</v>
      </c>
      <c r="F121" s="79">
        <v>0</v>
      </c>
      <c r="G121" s="32" t="s">
        <v>61</v>
      </c>
      <c r="H121" s="32" t="s">
        <v>61</v>
      </c>
      <c r="I121" s="105"/>
    </row>
    <row r="122" spans="1:9" s="89" customFormat="1" ht="12.95" customHeight="1" x14ac:dyDescent="0.2">
      <c r="A122" s="3" t="s">
        <v>85</v>
      </c>
      <c r="B122" s="5">
        <v>1191</v>
      </c>
      <c r="C122" s="79">
        <v>0</v>
      </c>
      <c r="D122" s="79">
        <v>0</v>
      </c>
      <c r="E122" s="79">
        <v>0</v>
      </c>
      <c r="F122" s="79">
        <v>0</v>
      </c>
      <c r="G122" s="32" t="s">
        <v>61</v>
      </c>
      <c r="H122" s="32" t="s">
        <v>61</v>
      </c>
      <c r="I122" s="105"/>
    </row>
    <row r="123" spans="1:9" s="89" customFormat="1" ht="12.95" customHeight="1" x14ac:dyDescent="0.2">
      <c r="A123" s="38" t="s">
        <v>277</v>
      </c>
      <c r="B123" s="90">
        <v>1200</v>
      </c>
      <c r="C123" s="93">
        <v>11444</v>
      </c>
      <c r="D123" s="93">
        <v>16642</v>
      </c>
      <c r="E123" s="243">
        <v>1413</v>
      </c>
      <c r="F123" s="93">
        <v>8643</v>
      </c>
      <c r="G123" s="93">
        <v>7230</v>
      </c>
      <c r="H123" s="94">
        <v>611.70000000000005</v>
      </c>
      <c r="I123" s="95"/>
    </row>
    <row r="124" spans="1:9" s="89" customFormat="1" ht="12.95" customHeight="1" x14ac:dyDescent="0.2">
      <c r="A124" s="3" t="s">
        <v>278</v>
      </c>
      <c r="B124" s="5">
        <v>1201</v>
      </c>
      <c r="C124" s="81">
        <v>11444</v>
      </c>
      <c r="D124" s="81">
        <v>16642</v>
      </c>
      <c r="E124" s="252">
        <v>1413</v>
      </c>
      <c r="F124" s="81">
        <v>8643</v>
      </c>
      <c r="G124" s="14">
        <v>8423</v>
      </c>
      <c r="H124" s="15">
        <v>696.1</v>
      </c>
      <c r="I124" s="105"/>
    </row>
    <row r="125" spans="1:9" s="89" customFormat="1" ht="12.95" customHeight="1" x14ac:dyDescent="0.2">
      <c r="A125" s="3" t="s">
        <v>279</v>
      </c>
      <c r="B125" s="5">
        <v>1202</v>
      </c>
      <c r="C125" s="79">
        <v>0</v>
      </c>
      <c r="D125" s="79">
        <v>0</v>
      </c>
      <c r="E125" s="251">
        <v>0</v>
      </c>
      <c r="F125" s="79">
        <v>0</v>
      </c>
      <c r="G125" s="32" t="s">
        <v>61</v>
      </c>
      <c r="H125" s="32" t="s">
        <v>61</v>
      </c>
      <c r="I125" s="105"/>
    </row>
    <row r="126" spans="1:9" s="89" customFormat="1" ht="12.95" customHeight="1" x14ac:dyDescent="0.2">
      <c r="A126" s="38" t="s">
        <v>89</v>
      </c>
      <c r="B126" s="90">
        <v>1210</v>
      </c>
      <c r="C126" s="93">
        <v>28013</v>
      </c>
      <c r="D126" s="93">
        <v>39969</v>
      </c>
      <c r="E126" s="243">
        <v>8610</v>
      </c>
      <c r="F126" s="93">
        <v>16942</v>
      </c>
      <c r="G126" s="93">
        <v>8332</v>
      </c>
      <c r="H126" s="94">
        <v>196.8</v>
      </c>
      <c r="I126" s="95"/>
    </row>
    <row r="127" spans="1:9" s="89" customFormat="1" ht="12.95" customHeight="1" x14ac:dyDescent="0.2">
      <c r="A127" s="38" t="s">
        <v>90</v>
      </c>
      <c r="B127" s="90">
        <v>1220</v>
      </c>
      <c r="C127" s="253">
        <v>-16569</v>
      </c>
      <c r="D127" s="254">
        <v>-23327</v>
      </c>
      <c r="E127" s="255">
        <v>-7197</v>
      </c>
      <c r="F127" s="256">
        <v>-8299</v>
      </c>
      <c r="G127" s="257">
        <v>-1102</v>
      </c>
      <c r="H127" s="94">
        <v>115.3</v>
      </c>
      <c r="I127" s="95"/>
    </row>
    <row r="128" spans="1:9" s="89" customFormat="1" ht="12.95" customHeight="1" x14ac:dyDescent="0.2">
      <c r="A128" s="3" t="s">
        <v>91</v>
      </c>
      <c r="B128" s="5">
        <v>1230</v>
      </c>
      <c r="C128" s="49" t="s">
        <v>61</v>
      </c>
      <c r="D128" s="49" t="s">
        <v>61</v>
      </c>
      <c r="E128" s="230" t="s">
        <v>61</v>
      </c>
      <c r="F128" s="49" t="s">
        <v>61</v>
      </c>
      <c r="G128" s="32" t="s">
        <v>61</v>
      </c>
      <c r="H128" s="32" t="s">
        <v>61</v>
      </c>
      <c r="I128" s="105"/>
    </row>
    <row r="129" spans="1:9" s="89" customFormat="1" ht="12.95" customHeight="1" x14ac:dyDescent="0.2">
      <c r="A129" s="406" t="s">
        <v>280</v>
      </c>
      <c r="B129" s="406"/>
      <c r="C129" s="406"/>
      <c r="D129" s="406"/>
      <c r="E129" s="406"/>
      <c r="I129" s="258"/>
    </row>
    <row r="130" spans="1:9" s="89" customFormat="1" ht="12.95" customHeight="1" x14ac:dyDescent="0.2">
      <c r="A130" s="3" t="s">
        <v>281</v>
      </c>
      <c r="B130" s="5">
        <v>1300</v>
      </c>
      <c r="C130" s="14">
        <v>12727</v>
      </c>
      <c r="D130" s="14">
        <v>20380</v>
      </c>
      <c r="E130" s="252">
        <v>1723</v>
      </c>
      <c r="F130" s="14">
        <v>9836</v>
      </c>
      <c r="G130" s="14">
        <v>8113</v>
      </c>
      <c r="H130" s="15">
        <v>570.9</v>
      </c>
      <c r="I130" s="105"/>
    </row>
    <row r="131" spans="1:9" s="89" customFormat="1" ht="12.95" customHeight="1" x14ac:dyDescent="0.2">
      <c r="A131" s="3" t="s">
        <v>282</v>
      </c>
      <c r="B131" s="5">
        <v>1301</v>
      </c>
      <c r="C131" s="15">
        <v>135</v>
      </c>
      <c r="D131" s="15">
        <v>675</v>
      </c>
      <c r="E131" s="251">
        <v>36</v>
      </c>
      <c r="F131" s="15">
        <v>186</v>
      </c>
      <c r="G131" s="15">
        <v>150</v>
      </c>
      <c r="H131" s="15">
        <v>516.70000000000005</v>
      </c>
      <c r="I131" s="105"/>
    </row>
    <row r="132" spans="1:9" s="89" customFormat="1" ht="12.95" customHeight="1" x14ac:dyDescent="0.2">
      <c r="A132" s="3" t="s">
        <v>283</v>
      </c>
      <c r="B132" s="5">
        <v>1302</v>
      </c>
      <c r="C132" s="15">
        <v>0</v>
      </c>
      <c r="D132" s="15">
        <v>0</v>
      </c>
      <c r="E132" s="251">
        <v>0</v>
      </c>
      <c r="F132" s="15">
        <v>0</v>
      </c>
      <c r="G132" s="32" t="s">
        <v>61</v>
      </c>
      <c r="H132" s="32" t="s">
        <v>61</v>
      </c>
      <c r="I132" s="105"/>
    </row>
    <row r="133" spans="1:9" s="89" customFormat="1" ht="12.95" customHeight="1" x14ac:dyDescent="0.2">
      <c r="A133" s="3" t="s">
        <v>284</v>
      </c>
      <c r="B133" s="5">
        <v>1303</v>
      </c>
      <c r="C133" s="15">
        <v>0</v>
      </c>
      <c r="D133" s="15">
        <v>0</v>
      </c>
      <c r="E133" s="251">
        <v>0</v>
      </c>
      <c r="F133" s="15">
        <v>0</v>
      </c>
      <c r="G133" s="32" t="s">
        <v>61</v>
      </c>
      <c r="H133" s="32" t="s">
        <v>61</v>
      </c>
      <c r="I133" s="105"/>
    </row>
    <row r="134" spans="1:9" s="89" customFormat="1" ht="12.95" customHeight="1" x14ac:dyDescent="0.2">
      <c r="A134" s="3" t="s">
        <v>285</v>
      </c>
      <c r="B134" s="5">
        <v>1304</v>
      </c>
      <c r="C134" s="15">
        <v>0</v>
      </c>
      <c r="D134" s="15">
        <v>0</v>
      </c>
      <c r="E134" s="15">
        <v>0</v>
      </c>
      <c r="F134" s="15">
        <v>0</v>
      </c>
      <c r="G134" s="32" t="s">
        <v>61</v>
      </c>
      <c r="H134" s="32" t="s">
        <v>61</v>
      </c>
      <c r="I134" s="105"/>
    </row>
    <row r="135" spans="1:9" s="89" customFormat="1" ht="12.95" customHeight="1" x14ac:dyDescent="0.2">
      <c r="A135" s="3" t="s">
        <v>286</v>
      </c>
      <c r="B135" s="5">
        <v>1305</v>
      </c>
      <c r="C135" s="15">
        <v>0</v>
      </c>
      <c r="D135" s="15">
        <v>0</v>
      </c>
      <c r="E135" s="15">
        <v>0</v>
      </c>
      <c r="F135" s="15">
        <v>0</v>
      </c>
      <c r="G135" s="32" t="s">
        <v>61</v>
      </c>
      <c r="H135" s="32" t="s">
        <v>61</v>
      </c>
      <c r="I135" s="105"/>
    </row>
    <row r="136" spans="1:9" s="89" customFormat="1" ht="12.95" customHeight="1" x14ac:dyDescent="0.2">
      <c r="A136" s="38" t="s">
        <v>73</v>
      </c>
      <c r="B136" s="90">
        <v>1310</v>
      </c>
      <c r="C136" s="93">
        <v>12862</v>
      </c>
      <c r="D136" s="93">
        <v>21055</v>
      </c>
      <c r="E136" s="259">
        <v>1759</v>
      </c>
      <c r="F136" s="93">
        <v>10022</v>
      </c>
      <c r="G136" s="93">
        <v>8263</v>
      </c>
      <c r="H136" s="94">
        <v>569.79999999999995</v>
      </c>
      <c r="I136" s="95"/>
    </row>
    <row r="137" spans="1:9" s="89" customFormat="1" ht="12.95" customHeight="1" x14ac:dyDescent="0.2">
      <c r="A137" s="406" t="s">
        <v>92</v>
      </c>
      <c r="B137" s="406"/>
      <c r="C137" s="406"/>
      <c r="D137" s="406"/>
      <c r="E137" s="406"/>
      <c r="I137" s="258"/>
    </row>
    <row r="138" spans="1:9" s="89" customFormat="1" ht="12.95" customHeight="1" x14ac:dyDescent="0.2">
      <c r="A138" s="3" t="s">
        <v>93</v>
      </c>
      <c r="B138" s="5">
        <v>1400</v>
      </c>
      <c r="C138" s="79">
        <v>837</v>
      </c>
      <c r="D138" s="81">
        <v>1374</v>
      </c>
      <c r="E138" s="33">
        <v>432</v>
      </c>
      <c r="F138" s="79">
        <v>407</v>
      </c>
      <c r="G138" s="50">
        <v>-25</v>
      </c>
      <c r="H138" s="15">
        <v>94.2</v>
      </c>
      <c r="I138" s="105"/>
    </row>
    <row r="139" spans="1:9" s="89" customFormat="1" ht="12.95" customHeight="1" x14ac:dyDescent="0.2">
      <c r="A139" s="3" t="s">
        <v>94</v>
      </c>
      <c r="B139" s="5">
        <v>1401</v>
      </c>
      <c r="C139" s="79">
        <v>812</v>
      </c>
      <c r="D139" s="81">
        <v>1348</v>
      </c>
      <c r="E139" s="33">
        <v>412</v>
      </c>
      <c r="F139" s="79">
        <v>398</v>
      </c>
      <c r="G139" s="51">
        <v>-14</v>
      </c>
      <c r="H139" s="15">
        <v>96.6</v>
      </c>
      <c r="I139" s="105"/>
    </row>
    <row r="140" spans="1:9" s="89" customFormat="1" ht="12.95" customHeight="1" x14ac:dyDescent="0.2">
      <c r="A140" s="3" t="s">
        <v>95</v>
      </c>
      <c r="B140" s="5">
        <v>1402</v>
      </c>
      <c r="C140" s="79">
        <v>25</v>
      </c>
      <c r="D140" s="79">
        <v>26</v>
      </c>
      <c r="E140" s="33">
        <v>20</v>
      </c>
      <c r="F140" s="79">
        <v>9</v>
      </c>
      <c r="G140" s="52">
        <v>-11</v>
      </c>
      <c r="H140" s="15">
        <v>45</v>
      </c>
      <c r="I140" s="105"/>
    </row>
    <row r="141" spans="1:9" s="89" customFormat="1" ht="12.95" customHeight="1" x14ac:dyDescent="0.2">
      <c r="A141" s="3" t="s">
        <v>96</v>
      </c>
      <c r="B141" s="5">
        <v>1410</v>
      </c>
      <c r="C141" s="81">
        <v>8097</v>
      </c>
      <c r="D141" s="81">
        <v>11077</v>
      </c>
      <c r="E141" s="13">
        <v>4125</v>
      </c>
      <c r="F141" s="81">
        <v>4060</v>
      </c>
      <c r="G141" s="53">
        <v>-65</v>
      </c>
      <c r="H141" s="15">
        <v>98.4</v>
      </c>
      <c r="I141" s="105"/>
    </row>
    <row r="142" spans="1:9" s="89" customFormat="1" ht="12.95" customHeight="1" x14ac:dyDescent="0.2">
      <c r="A142" s="3" t="s">
        <v>97</v>
      </c>
      <c r="B142" s="5">
        <v>1420</v>
      </c>
      <c r="C142" s="81">
        <v>2918</v>
      </c>
      <c r="D142" s="81">
        <v>2446</v>
      </c>
      <c r="E142" s="33">
        <v>907</v>
      </c>
      <c r="F142" s="79">
        <v>910</v>
      </c>
      <c r="G142" s="15">
        <v>3</v>
      </c>
      <c r="H142" s="15">
        <v>100.3</v>
      </c>
      <c r="I142" s="105"/>
    </row>
    <row r="143" spans="1:9" s="89" customFormat="1" ht="12.95" customHeight="1" x14ac:dyDescent="0.2">
      <c r="A143" s="3" t="s">
        <v>98</v>
      </c>
      <c r="B143" s="5">
        <v>1430</v>
      </c>
      <c r="C143" s="79">
        <v>135</v>
      </c>
      <c r="D143" s="79">
        <v>675</v>
      </c>
      <c r="E143" s="33">
        <v>36</v>
      </c>
      <c r="F143" s="79">
        <v>186</v>
      </c>
      <c r="G143" s="15">
        <v>150</v>
      </c>
      <c r="H143" s="15">
        <v>516.70000000000005</v>
      </c>
      <c r="I143" s="105"/>
    </row>
    <row r="144" spans="1:9" s="89" customFormat="1" ht="12.95" customHeight="1" x14ac:dyDescent="0.2">
      <c r="A144" s="3" t="s">
        <v>99</v>
      </c>
      <c r="B144" s="5">
        <v>1440</v>
      </c>
      <c r="C144" s="81">
        <v>3299</v>
      </c>
      <c r="D144" s="81">
        <v>4017</v>
      </c>
      <c r="E144" s="13">
        <v>1387</v>
      </c>
      <c r="F144" s="81">
        <v>1543</v>
      </c>
      <c r="G144" s="15">
        <v>156</v>
      </c>
      <c r="H144" s="15">
        <v>111.2</v>
      </c>
      <c r="I144" s="105"/>
    </row>
    <row r="145" spans="1:9" s="89" customFormat="1" ht="12.95" customHeight="1" x14ac:dyDescent="0.2">
      <c r="A145" s="38" t="s">
        <v>100</v>
      </c>
      <c r="B145" s="90">
        <v>1450</v>
      </c>
      <c r="C145" s="93">
        <v>15286</v>
      </c>
      <c r="D145" s="93">
        <v>19589</v>
      </c>
      <c r="E145" s="92">
        <v>6887</v>
      </c>
      <c r="F145" s="93">
        <v>7106</v>
      </c>
      <c r="G145" s="94">
        <v>219</v>
      </c>
      <c r="H145" s="94">
        <v>103.2</v>
      </c>
      <c r="I145" s="95"/>
    </row>
    <row r="146" spans="1:9" s="89" customFormat="1" ht="12.95" customHeight="1" x14ac:dyDescent="0.2"/>
    <row r="147" spans="1:9" s="89" customFormat="1" ht="12.95" customHeight="1" x14ac:dyDescent="0.2">
      <c r="A147" s="86" t="s">
        <v>188</v>
      </c>
    </row>
    <row r="148" spans="1:9" s="89" customFormat="1" ht="12.95" customHeight="1" x14ac:dyDescent="0.2">
      <c r="A148" s="260" t="s">
        <v>189</v>
      </c>
      <c r="B148" s="261"/>
      <c r="C148" s="262"/>
      <c r="D148" s="262"/>
      <c r="E148" s="263"/>
      <c r="F148" s="407" t="s">
        <v>39</v>
      </c>
      <c r="G148" s="407"/>
      <c r="H148" s="407"/>
    </row>
    <row r="149" spans="1:9" s="89" customFormat="1" ht="12.95" customHeight="1" x14ac:dyDescent="0.2">
      <c r="A149" s="88" t="s">
        <v>190</v>
      </c>
      <c r="C149" s="408" t="s">
        <v>191</v>
      </c>
      <c r="D149" s="408"/>
      <c r="F149" s="409" t="s">
        <v>192</v>
      </c>
      <c r="G149" s="409"/>
      <c r="H149" s="409"/>
    </row>
  </sheetData>
  <mergeCells count="12">
    <mergeCell ref="A6:I6"/>
    <mergeCell ref="A129:E129"/>
    <mergeCell ref="A137:E137"/>
    <mergeCell ref="F148:H148"/>
    <mergeCell ref="C149:D149"/>
    <mergeCell ref="F149:H149"/>
    <mergeCell ref="I3:I4"/>
    <mergeCell ref="A1:H1"/>
    <mergeCell ref="A3:A4"/>
    <mergeCell ref="B3:B4"/>
    <mergeCell ref="C3:D3"/>
    <mergeCell ref="E3:H3"/>
  </mergeCells>
  <pageMargins left="0.75" right="0.75" top="1" bottom="1" header="0.5" footer="0.5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3"/>
  <sheetViews>
    <sheetView topLeftCell="A13" workbookViewId="0">
      <selection activeCell="F29" sqref="F29"/>
    </sheetView>
  </sheetViews>
  <sheetFormatPr defaultColWidth="8.7109375" defaultRowHeight="11.45" customHeight="1" x14ac:dyDescent="0.2"/>
  <cols>
    <col min="1" max="1" width="61.5703125" style="89" customWidth="1"/>
    <col min="2" max="2" width="9.85546875" style="89" customWidth="1"/>
    <col min="3" max="3" width="12.5703125" style="89" customWidth="1"/>
    <col min="4" max="8" width="12.5703125" style="289" customWidth="1"/>
    <col min="9" max="16384" width="8.7109375" style="7"/>
  </cols>
  <sheetData>
    <row r="1" spans="1:8" s="89" customFormat="1" ht="12.95" customHeight="1" x14ac:dyDescent="0.2">
      <c r="A1" s="396" t="s">
        <v>101</v>
      </c>
      <c r="B1" s="396"/>
      <c r="C1" s="396"/>
      <c r="D1" s="396"/>
      <c r="E1" s="396"/>
      <c r="F1" s="396"/>
      <c r="G1" s="396"/>
      <c r="H1" s="396"/>
    </row>
    <row r="2" spans="1:8" s="89" customFormat="1" ht="12.95" customHeight="1" x14ac:dyDescent="0.2"/>
    <row r="3" spans="1:8" s="89" customFormat="1" ht="26.1" customHeight="1" x14ac:dyDescent="0.2">
      <c r="A3" s="398" t="s">
        <v>45</v>
      </c>
      <c r="B3" s="398" t="s">
        <v>46</v>
      </c>
      <c r="C3" s="398" t="s">
        <v>47</v>
      </c>
      <c r="D3" s="398"/>
      <c r="E3" s="398" t="s">
        <v>48</v>
      </c>
      <c r="F3" s="398"/>
      <c r="G3" s="398"/>
      <c r="H3" s="398"/>
    </row>
    <row r="4" spans="1:8" s="89" customFormat="1" ht="26.1" customHeight="1" x14ac:dyDescent="0.2">
      <c r="A4" s="398"/>
      <c r="B4" s="398"/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</row>
    <row r="5" spans="1:8" s="89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89" customFormat="1" ht="12.95" customHeight="1" x14ac:dyDescent="0.2">
      <c r="A6" s="406" t="s">
        <v>102</v>
      </c>
      <c r="B6" s="406"/>
      <c r="C6" s="406"/>
      <c r="D6" s="406"/>
      <c r="E6" s="406"/>
      <c r="F6" s="406"/>
      <c r="G6" s="406"/>
      <c r="H6" s="406"/>
    </row>
    <row r="7" spans="1:8" s="89" customFormat="1" ht="26.1" customHeight="1" x14ac:dyDescent="0.2">
      <c r="A7" s="3" t="s">
        <v>103</v>
      </c>
      <c r="B7" s="10">
        <v>2000</v>
      </c>
      <c r="C7" s="81">
        <v>1393</v>
      </c>
      <c r="D7" s="14">
        <v>9544</v>
      </c>
      <c r="E7" s="81">
        <v>10093</v>
      </c>
      <c r="F7" s="14">
        <v>11751</v>
      </c>
      <c r="G7" s="14">
        <v>1658</v>
      </c>
      <c r="H7" s="15">
        <v>116.4</v>
      </c>
    </row>
    <row r="8" spans="1:8" s="89" customFormat="1" ht="26.1" customHeight="1" x14ac:dyDescent="0.2">
      <c r="A8" s="3" t="s">
        <v>104</v>
      </c>
      <c r="B8" s="10">
        <v>2010</v>
      </c>
      <c r="C8" s="265">
        <v>-1324</v>
      </c>
      <c r="D8" s="266">
        <v>-6540</v>
      </c>
      <c r="E8" s="267">
        <v>-1292</v>
      </c>
      <c r="F8" s="268">
        <v>-4441</v>
      </c>
      <c r="G8" s="59">
        <v>-3149</v>
      </c>
      <c r="H8" s="15">
        <v>343.7</v>
      </c>
    </row>
    <row r="9" spans="1:8" s="89" customFormat="1" ht="26.1" customHeight="1" x14ac:dyDescent="0.2">
      <c r="A9" s="3" t="s">
        <v>105</v>
      </c>
      <c r="B9" s="10">
        <v>2011</v>
      </c>
      <c r="C9" s="269">
        <v>-1324</v>
      </c>
      <c r="D9" s="270">
        <v>-6540</v>
      </c>
      <c r="E9" s="271">
        <v>-1292</v>
      </c>
      <c r="F9" s="272">
        <v>-4441</v>
      </c>
      <c r="G9" s="59">
        <v>-3149</v>
      </c>
      <c r="H9" s="15">
        <v>343.7</v>
      </c>
    </row>
    <row r="10" spans="1:8" s="89" customFormat="1" ht="26.1" customHeight="1" x14ac:dyDescent="0.2">
      <c r="A10" s="3" t="s">
        <v>106</v>
      </c>
      <c r="B10" s="10">
        <v>2012</v>
      </c>
      <c r="C10" s="49" t="s">
        <v>61</v>
      </c>
      <c r="D10" s="49" t="s">
        <v>61</v>
      </c>
      <c r="E10" s="49" t="s">
        <v>61</v>
      </c>
      <c r="F10" s="49" t="s">
        <v>61</v>
      </c>
      <c r="G10" s="32" t="s">
        <v>61</v>
      </c>
      <c r="H10" s="32" t="s">
        <v>61</v>
      </c>
    </row>
    <row r="11" spans="1:8" s="89" customFormat="1" ht="12.95" customHeight="1" x14ac:dyDescent="0.2">
      <c r="A11" s="3" t="s">
        <v>107</v>
      </c>
      <c r="B11" s="8" t="s">
        <v>108</v>
      </c>
      <c r="C11" s="49" t="s">
        <v>61</v>
      </c>
      <c r="D11" s="49" t="s">
        <v>61</v>
      </c>
      <c r="E11" s="49" t="s">
        <v>61</v>
      </c>
      <c r="F11" s="49" t="s">
        <v>61</v>
      </c>
      <c r="G11" s="32" t="s">
        <v>61</v>
      </c>
      <c r="H11" s="32" t="s">
        <v>61</v>
      </c>
    </row>
    <row r="12" spans="1:8" s="89" customFormat="1" ht="12.95" customHeight="1" x14ac:dyDescent="0.2">
      <c r="A12" s="3" t="s">
        <v>109</v>
      </c>
      <c r="B12" s="10">
        <v>2020</v>
      </c>
      <c r="C12" s="49" t="s">
        <v>61</v>
      </c>
      <c r="D12" s="49" t="s">
        <v>61</v>
      </c>
      <c r="E12" s="49" t="s">
        <v>61</v>
      </c>
      <c r="F12" s="49" t="s">
        <v>61</v>
      </c>
      <c r="G12" s="32" t="s">
        <v>61</v>
      </c>
      <c r="H12" s="32" t="s">
        <v>61</v>
      </c>
    </row>
    <row r="13" spans="1:8" s="89" customFormat="1" ht="12.95" customHeight="1" x14ac:dyDescent="0.2">
      <c r="A13" s="3" t="s">
        <v>110</v>
      </c>
      <c r="B13" s="10">
        <v>2030</v>
      </c>
      <c r="C13" s="273">
        <v>-978</v>
      </c>
      <c r="D13" s="274">
        <v>-228</v>
      </c>
      <c r="E13" s="275">
        <v>-1340</v>
      </c>
      <c r="F13" s="276">
        <v>-217</v>
      </c>
      <c r="G13" s="14">
        <v>1123</v>
      </c>
      <c r="H13" s="15">
        <v>16.2</v>
      </c>
    </row>
    <row r="14" spans="1:8" s="89" customFormat="1" ht="12.95" customHeight="1" x14ac:dyDescent="0.2">
      <c r="A14" s="3" t="s">
        <v>287</v>
      </c>
      <c r="B14" s="10">
        <v>2031</v>
      </c>
      <c r="C14" s="273">
        <v>-978</v>
      </c>
      <c r="D14" s="274">
        <v>-228</v>
      </c>
      <c r="E14" s="275">
        <v>-1340</v>
      </c>
      <c r="F14" s="276">
        <v>-217</v>
      </c>
      <c r="G14" s="14">
        <v>1123</v>
      </c>
      <c r="H14" s="15">
        <v>16.2</v>
      </c>
    </row>
    <row r="15" spans="1:8" s="89" customFormat="1" ht="12.95" customHeight="1" x14ac:dyDescent="0.2">
      <c r="A15" s="3" t="s">
        <v>111</v>
      </c>
      <c r="B15" s="10">
        <v>2040</v>
      </c>
      <c r="C15" s="49" t="s">
        <v>61</v>
      </c>
      <c r="D15" s="49" t="s">
        <v>61</v>
      </c>
      <c r="E15" s="49" t="s">
        <v>61</v>
      </c>
      <c r="F15" s="49" t="s">
        <v>61</v>
      </c>
      <c r="G15" s="32" t="s">
        <v>61</v>
      </c>
      <c r="H15" s="32" t="s">
        <v>61</v>
      </c>
    </row>
    <row r="16" spans="1:8" s="89" customFormat="1" ht="12.95" customHeight="1" x14ac:dyDescent="0.2">
      <c r="A16" s="3" t="s">
        <v>288</v>
      </c>
      <c r="B16" s="10">
        <v>2050</v>
      </c>
      <c r="C16" s="277">
        <v>-164</v>
      </c>
      <c r="D16" s="278">
        <v>-1137</v>
      </c>
      <c r="E16" s="279">
        <v>-400</v>
      </c>
      <c r="F16" s="280">
        <v>-596</v>
      </c>
      <c r="G16" s="68">
        <v>-196</v>
      </c>
      <c r="H16" s="15">
        <v>149</v>
      </c>
    </row>
    <row r="17" spans="1:8" s="89" customFormat="1" ht="12.95" customHeight="1" x14ac:dyDescent="0.2">
      <c r="A17" s="125" t="s">
        <v>289</v>
      </c>
      <c r="B17" s="126"/>
      <c r="C17" s="281">
        <v>-164</v>
      </c>
      <c r="D17" s="282">
        <v>-1137</v>
      </c>
      <c r="E17" s="283">
        <v>-400</v>
      </c>
      <c r="F17" s="284">
        <v>-596</v>
      </c>
      <c r="G17" s="68">
        <v>-196</v>
      </c>
      <c r="H17" s="15">
        <v>149</v>
      </c>
    </row>
    <row r="18" spans="1:8" s="89" customFormat="1" ht="12.95" customHeight="1" x14ac:dyDescent="0.2">
      <c r="A18" s="125"/>
      <c r="B18" s="126"/>
      <c r="C18" s="126" t="s">
        <v>61</v>
      </c>
      <c r="D18" s="126" t="s">
        <v>61</v>
      </c>
      <c r="E18" s="126" t="s">
        <v>61</v>
      </c>
      <c r="F18" s="126" t="s">
        <v>61</v>
      </c>
      <c r="G18" s="32" t="s">
        <v>61</v>
      </c>
      <c r="H18" s="32" t="s">
        <v>61</v>
      </c>
    </row>
    <row r="19" spans="1:8" s="89" customFormat="1" ht="12.95" hidden="1" customHeight="1" x14ac:dyDescent="0.2">
      <c r="A19" s="125"/>
      <c r="B19" s="126"/>
      <c r="C19" s="126" t="s">
        <v>61</v>
      </c>
      <c r="D19" s="126" t="s">
        <v>61</v>
      </c>
      <c r="E19" s="126" t="s">
        <v>61</v>
      </c>
      <c r="F19" s="126" t="s">
        <v>61</v>
      </c>
      <c r="G19" s="32" t="s">
        <v>61</v>
      </c>
      <c r="H19" s="32" t="s">
        <v>61</v>
      </c>
    </row>
    <row r="20" spans="1:8" s="89" customFormat="1" ht="12.95" customHeight="1" x14ac:dyDescent="0.2">
      <c r="A20" s="3" t="s">
        <v>290</v>
      </c>
      <c r="B20" s="10">
        <v>2060</v>
      </c>
      <c r="C20" s="15">
        <v>745</v>
      </c>
      <c r="D20" s="285">
        <v>-4009</v>
      </c>
      <c r="E20" s="32" t="s">
        <v>61</v>
      </c>
      <c r="F20" s="71">
        <v>-868</v>
      </c>
      <c r="G20" s="71">
        <v>-868</v>
      </c>
      <c r="H20" s="32" t="s">
        <v>61</v>
      </c>
    </row>
    <row r="21" spans="1:8" s="89" customFormat="1" ht="12.95" customHeight="1" x14ac:dyDescent="0.2">
      <c r="A21" s="125" t="s">
        <v>291</v>
      </c>
      <c r="B21" s="126"/>
      <c r="C21" s="126" t="s">
        <v>61</v>
      </c>
      <c r="D21" s="126" t="s">
        <v>61</v>
      </c>
      <c r="E21" s="126" t="s">
        <v>61</v>
      </c>
      <c r="F21" s="126" t="s">
        <v>61</v>
      </c>
      <c r="G21" s="32" t="s">
        <v>61</v>
      </c>
      <c r="H21" s="32" t="s">
        <v>61</v>
      </c>
    </row>
    <row r="22" spans="1:8" s="89" customFormat="1" ht="12.95" customHeight="1" x14ac:dyDescent="0.2">
      <c r="A22" s="125" t="s">
        <v>292</v>
      </c>
      <c r="B22" s="126"/>
      <c r="C22" s="226">
        <v>745</v>
      </c>
      <c r="D22" s="286">
        <v>-4009</v>
      </c>
      <c r="E22" s="126" t="s">
        <v>61</v>
      </c>
      <c r="F22" s="287">
        <v>-868</v>
      </c>
      <c r="G22" s="71">
        <v>-868</v>
      </c>
      <c r="H22" s="32" t="s">
        <v>61</v>
      </c>
    </row>
    <row r="23" spans="1:8" s="89" customFormat="1" ht="12.95" customHeight="1" x14ac:dyDescent="0.2">
      <c r="A23" s="125"/>
      <c r="B23" s="126"/>
      <c r="C23" s="126" t="s">
        <v>61</v>
      </c>
      <c r="D23" s="126" t="s">
        <v>61</v>
      </c>
      <c r="E23" s="126" t="s">
        <v>61</v>
      </c>
      <c r="F23" s="126" t="s">
        <v>61</v>
      </c>
      <c r="G23" s="32" t="s">
        <v>61</v>
      </c>
      <c r="H23" s="32" t="s">
        <v>61</v>
      </c>
    </row>
    <row r="24" spans="1:8" s="89" customFormat="1" ht="12.95" hidden="1" customHeight="1" x14ac:dyDescent="0.2">
      <c r="A24" s="125"/>
      <c r="B24" s="126"/>
      <c r="C24" s="126" t="s">
        <v>61</v>
      </c>
      <c r="D24" s="126" t="s">
        <v>61</v>
      </c>
      <c r="E24" s="126" t="s">
        <v>61</v>
      </c>
      <c r="F24" s="126" t="s">
        <v>61</v>
      </c>
      <c r="G24" s="32" t="s">
        <v>61</v>
      </c>
      <c r="H24" s="32" t="s">
        <v>61</v>
      </c>
    </row>
    <row r="25" spans="1:8" s="89" customFormat="1" ht="26.1" customHeight="1" x14ac:dyDescent="0.2">
      <c r="A25" s="3" t="s">
        <v>114</v>
      </c>
      <c r="B25" s="10">
        <v>2070</v>
      </c>
      <c r="C25" s="14">
        <v>11116</v>
      </c>
      <c r="D25" s="14">
        <v>14272</v>
      </c>
      <c r="E25" s="14">
        <v>8474</v>
      </c>
      <c r="F25" s="14">
        <v>14272</v>
      </c>
      <c r="G25" s="14">
        <v>5798</v>
      </c>
      <c r="H25" s="15">
        <v>168.4</v>
      </c>
    </row>
    <row r="26" spans="1:8" s="89" customFormat="1" ht="12.95" customHeight="1" x14ac:dyDescent="0.2">
      <c r="A26" s="406" t="s">
        <v>115</v>
      </c>
      <c r="B26" s="406"/>
      <c r="C26" s="406"/>
      <c r="D26" s="406"/>
      <c r="E26" s="406"/>
      <c r="F26" s="406"/>
      <c r="G26" s="406"/>
      <c r="H26" s="406"/>
    </row>
    <row r="27" spans="1:8" s="89" customFormat="1" ht="26.1" customHeight="1" x14ac:dyDescent="0.2">
      <c r="A27" s="38" t="s">
        <v>116</v>
      </c>
      <c r="B27" s="288">
        <v>2110</v>
      </c>
      <c r="C27" s="14">
        <v>7324</v>
      </c>
      <c r="D27" s="14">
        <v>17063</v>
      </c>
      <c r="E27" s="14">
        <v>3078</v>
      </c>
      <c r="F27" s="14">
        <v>9002</v>
      </c>
      <c r="G27" s="14">
        <v>7336</v>
      </c>
      <c r="H27" s="15">
        <v>540.29999999999995</v>
      </c>
    </row>
    <row r="28" spans="1:8" s="89" customFormat="1" ht="12.95" customHeight="1" x14ac:dyDescent="0.2">
      <c r="A28" s="3" t="s">
        <v>117</v>
      </c>
      <c r="B28" s="10">
        <v>2111</v>
      </c>
      <c r="C28" s="81">
        <v>1283</v>
      </c>
      <c r="D28" s="81">
        <v>3738</v>
      </c>
      <c r="E28" s="79">
        <v>310</v>
      </c>
      <c r="F28" s="81">
        <v>1193</v>
      </c>
      <c r="G28" s="15">
        <v>877</v>
      </c>
      <c r="H28" s="15">
        <v>382.9</v>
      </c>
    </row>
    <row r="29" spans="1:8" s="89" customFormat="1" ht="12.95" customHeight="1" x14ac:dyDescent="0.2">
      <c r="A29" s="3" t="s">
        <v>118</v>
      </c>
      <c r="B29" s="10">
        <v>2112</v>
      </c>
      <c r="C29" s="81">
        <v>4591</v>
      </c>
      <c r="D29" s="81">
        <v>6610</v>
      </c>
      <c r="E29" s="79">
        <v>1415</v>
      </c>
      <c r="F29" s="81">
        <v>3295</v>
      </c>
      <c r="G29" s="14">
        <v>3292</v>
      </c>
      <c r="H29" s="14">
        <v>109833.3</v>
      </c>
    </row>
    <row r="30" spans="1:8" s="89" customFormat="1" ht="26.1" customHeight="1" x14ac:dyDescent="0.2">
      <c r="A30" s="3" t="s">
        <v>119</v>
      </c>
      <c r="B30" s="10">
        <v>2113</v>
      </c>
      <c r="C30" s="79">
        <v>0</v>
      </c>
      <c r="D30" s="79">
        <v>0</v>
      </c>
      <c r="E30" s="79">
        <v>0</v>
      </c>
      <c r="F30" s="79">
        <v>0</v>
      </c>
      <c r="G30" s="15">
        <v>0</v>
      </c>
      <c r="H30" s="32" t="s">
        <v>61</v>
      </c>
    </row>
    <row r="31" spans="1:8" s="89" customFormat="1" ht="12.95" customHeight="1" x14ac:dyDescent="0.2">
      <c r="A31" s="3" t="s">
        <v>120</v>
      </c>
      <c r="B31" s="10">
        <v>2114</v>
      </c>
      <c r="C31" s="79">
        <v>0</v>
      </c>
      <c r="D31" s="79">
        <v>0</v>
      </c>
      <c r="E31" s="79">
        <v>0</v>
      </c>
      <c r="F31" s="79">
        <v>0</v>
      </c>
      <c r="G31" s="15">
        <v>0</v>
      </c>
      <c r="H31" s="32" t="s">
        <v>61</v>
      </c>
    </row>
    <row r="32" spans="1:8" s="89" customFormat="1" ht="26.1" customHeight="1" x14ac:dyDescent="0.2">
      <c r="A32" s="3" t="s">
        <v>121</v>
      </c>
      <c r="B32" s="10">
        <v>2115</v>
      </c>
      <c r="C32" s="81">
        <v>1324</v>
      </c>
      <c r="D32" s="81">
        <v>6540</v>
      </c>
      <c r="E32" s="81">
        <v>1292</v>
      </c>
      <c r="F32" s="81">
        <v>4441</v>
      </c>
      <c r="G32" s="14">
        <v>3149</v>
      </c>
      <c r="H32" s="15">
        <v>343.7</v>
      </c>
    </row>
    <row r="33" spans="1:8" s="89" customFormat="1" ht="12.95" customHeight="1" x14ac:dyDescent="0.2">
      <c r="A33" s="3" t="s">
        <v>122</v>
      </c>
      <c r="B33" s="10">
        <v>2116</v>
      </c>
      <c r="C33" s="49" t="s">
        <v>61</v>
      </c>
      <c r="D33" s="49" t="s">
        <v>61</v>
      </c>
      <c r="E33" s="49" t="s">
        <v>61</v>
      </c>
      <c r="F33" s="49" t="s">
        <v>61</v>
      </c>
      <c r="G33" s="32" t="s">
        <v>61</v>
      </c>
      <c r="H33" s="32" t="s">
        <v>61</v>
      </c>
    </row>
    <row r="34" spans="1:8" s="89" customFormat="1" ht="12.95" customHeight="1" x14ac:dyDescent="0.2">
      <c r="A34" s="3" t="s">
        <v>123</v>
      </c>
      <c r="B34" s="10">
        <v>2117</v>
      </c>
      <c r="C34" s="49" t="s">
        <v>61</v>
      </c>
      <c r="D34" s="49" t="s">
        <v>61</v>
      </c>
      <c r="E34" s="49" t="s">
        <v>61</v>
      </c>
      <c r="F34" s="49" t="s">
        <v>61</v>
      </c>
      <c r="G34" s="32" t="s">
        <v>61</v>
      </c>
      <c r="H34" s="32" t="s">
        <v>61</v>
      </c>
    </row>
    <row r="35" spans="1:8" s="89" customFormat="1" ht="12.95" customHeight="1" x14ac:dyDescent="0.2">
      <c r="A35" s="3" t="s">
        <v>293</v>
      </c>
      <c r="B35" s="10">
        <v>2118</v>
      </c>
      <c r="C35" s="49" t="s">
        <v>61</v>
      </c>
      <c r="D35" s="49" t="s">
        <v>61</v>
      </c>
      <c r="E35" s="49" t="s">
        <v>61</v>
      </c>
      <c r="F35" s="49" t="s">
        <v>61</v>
      </c>
      <c r="G35" s="32" t="s">
        <v>61</v>
      </c>
      <c r="H35" s="32" t="s">
        <v>61</v>
      </c>
    </row>
    <row r="36" spans="1:8" s="89" customFormat="1" ht="12.95" customHeight="1" x14ac:dyDescent="0.2">
      <c r="A36" s="3" t="s">
        <v>294</v>
      </c>
      <c r="B36" s="10">
        <v>2119</v>
      </c>
      <c r="C36" s="15">
        <v>126</v>
      </c>
      <c r="D36" s="15">
        <v>175</v>
      </c>
      <c r="E36" s="15">
        <v>61</v>
      </c>
      <c r="F36" s="15">
        <v>79</v>
      </c>
      <c r="G36" s="15">
        <v>18</v>
      </c>
      <c r="H36" s="15">
        <v>129.5</v>
      </c>
    </row>
    <row r="37" spans="1:8" s="89" customFormat="1" ht="12.95" customHeight="1" x14ac:dyDescent="0.2">
      <c r="A37" s="125" t="s">
        <v>295</v>
      </c>
      <c r="B37" s="126"/>
      <c r="C37" s="226">
        <v>126</v>
      </c>
      <c r="D37" s="226">
        <v>175</v>
      </c>
      <c r="E37" s="226">
        <v>61</v>
      </c>
      <c r="F37" s="226">
        <v>79</v>
      </c>
      <c r="G37" s="15">
        <v>18</v>
      </c>
      <c r="H37" s="15">
        <v>129.5</v>
      </c>
    </row>
    <row r="38" spans="1:8" s="89" customFormat="1" ht="12.95" customHeight="1" x14ac:dyDescent="0.2">
      <c r="A38" s="125"/>
      <c r="B38" s="126"/>
      <c r="C38" s="126" t="s">
        <v>61</v>
      </c>
      <c r="D38" s="126" t="s">
        <v>61</v>
      </c>
      <c r="E38" s="126" t="s">
        <v>61</v>
      </c>
      <c r="F38" s="126" t="s">
        <v>61</v>
      </c>
      <c r="G38" s="32" t="s">
        <v>61</v>
      </c>
      <c r="H38" s="32" t="s">
        <v>61</v>
      </c>
    </row>
    <row r="39" spans="1:8" s="89" customFormat="1" ht="12.95" hidden="1" customHeight="1" x14ac:dyDescent="0.2">
      <c r="A39" s="125"/>
      <c r="B39" s="126"/>
      <c r="C39" s="126" t="s">
        <v>61</v>
      </c>
      <c r="D39" s="126" t="s">
        <v>61</v>
      </c>
      <c r="E39" s="126" t="s">
        <v>61</v>
      </c>
      <c r="F39" s="126" t="s">
        <v>61</v>
      </c>
      <c r="G39" s="32" t="s">
        <v>61</v>
      </c>
      <c r="H39" s="32" t="s">
        <v>61</v>
      </c>
    </row>
    <row r="40" spans="1:8" s="89" customFormat="1" ht="26.1" customHeight="1" x14ac:dyDescent="0.2">
      <c r="A40" s="38" t="s">
        <v>296</v>
      </c>
      <c r="B40" s="288">
        <v>2120</v>
      </c>
      <c r="C40" s="14">
        <v>1197</v>
      </c>
      <c r="D40" s="14">
        <v>2095</v>
      </c>
      <c r="E40" s="15">
        <v>742</v>
      </c>
      <c r="F40" s="15">
        <v>947</v>
      </c>
      <c r="G40" s="15">
        <v>205</v>
      </c>
      <c r="H40" s="15">
        <v>127.6</v>
      </c>
    </row>
    <row r="41" spans="1:8" s="89" customFormat="1" ht="12.95" customHeight="1" x14ac:dyDescent="0.2">
      <c r="A41" s="3" t="s">
        <v>293</v>
      </c>
      <c r="B41" s="10">
        <v>2121</v>
      </c>
      <c r="C41" s="81">
        <v>1197</v>
      </c>
      <c r="D41" s="81">
        <v>2095</v>
      </c>
      <c r="E41" s="79">
        <v>742</v>
      </c>
      <c r="F41" s="79">
        <v>947</v>
      </c>
      <c r="G41" s="15">
        <v>205</v>
      </c>
      <c r="H41" s="15">
        <v>127.6</v>
      </c>
    </row>
    <row r="42" spans="1:8" s="89" customFormat="1" ht="12.95" customHeight="1" x14ac:dyDescent="0.2">
      <c r="A42" s="3" t="s">
        <v>297</v>
      </c>
      <c r="B42" s="10">
        <v>2122</v>
      </c>
      <c r="C42" s="49" t="s">
        <v>61</v>
      </c>
      <c r="D42" s="49" t="s">
        <v>61</v>
      </c>
      <c r="E42" s="49" t="s">
        <v>61</v>
      </c>
      <c r="F42" s="49" t="s">
        <v>61</v>
      </c>
      <c r="G42" s="32" t="s">
        <v>61</v>
      </c>
      <c r="H42" s="32" t="s">
        <v>61</v>
      </c>
    </row>
    <row r="43" spans="1:8" s="89" customFormat="1" ht="12.95" customHeight="1" x14ac:dyDescent="0.2">
      <c r="A43" s="3" t="s">
        <v>298</v>
      </c>
      <c r="B43" s="10">
        <v>2123</v>
      </c>
      <c r="C43" s="49" t="s">
        <v>61</v>
      </c>
      <c r="D43" s="49" t="s">
        <v>61</v>
      </c>
      <c r="E43" s="49" t="s">
        <v>61</v>
      </c>
      <c r="F43" s="49" t="s">
        <v>61</v>
      </c>
      <c r="G43" s="32" t="s">
        <v>61</v>
      </c>
      <c r="H43" s="32" t="s">
        <v>61</v>
      </c>
    </row>
    <row r="44" spans="1:8" s="89" customFormat="1" ht="12.95" customHeight="1" x14ac:dyDescent="0.2">
      <c r="A44" s="3" t="s">
        <v>294</v>
      </c>
      <c r="B44" s="10">
        <v>2124</v>
      </c>
      <c r="C44" s="32" t="s">
        <v>61</v>
      </c>
      <c r="D44" s="32" t="s">
        <v>61</v>
      </c>
      <c r="E44" s="32" t="s">
        <v>61</v>
      </c>
      <c r="F44" s="32" t="s">
        <v>61</v>
      </c>
      <c r="G44" s="32" t="s">
        <v>61</v>
      </c>
      <c r="H44" s="32" t="s">
        <v>61</v>
      </c>
    </row>
    <row r="45" spans="1:8" s="89" customFormat="1" ht="12.95" customHeight="1" x14ac:dyDescent="0.2">
      <c r="A45" s="125"/>
      <c r="B45" s="126"/>
      <c r="C45" s="126" t="s">
        <v>61</v>
      </c>
      <c r="D45" s="126" t="s">
        <v>61</v>
      </c>
      <c r="E45" s="126" t="s">
        <v>61</v>
      </c>
      <c r="F45" s="126" t="s">
        <v>61</v>
      </c>
      <c r="G45" s="32" t="s">
        <v>61</v>
      </c>
      <c r="H45" s="32" t="s">
        <v>61</v>
      </c>
    </row>
    <row r="46" spans="1:8" s="89" customFormat="1" ht="12.95" hidden="1" customHeight="1" x14ac:dyDescent="0.2">
      <c r="A46" s="125"/>
      <c r="B46" s="126"/>
      <c r="C46" s="126" t="s">
        <v>61</v>
      </c>
      <c r="D46" s="126" t="s">
        <v>61</v>
      </c>
      <c r="E46" s="126" t="s">
        <v>61</v>
      </c>
      <c r="F46" s="126" t="s">
        <v>61</v>
      </c>
      <c r="G46" s="32" t="s">
        <v>61</v>
      </c>
      <c r="H46" s="32" t="s">
        <v>61</v>
      </c>
    </row>
    <row r="47" spans="1:8" s="89" customFormat="1" ht="26.1" customHeight="1" x14ac:dyDescent="0.2">
      <c r="A47" s="38" t="s">
        <v>299</v>
      </c>
      <c r="B47" s="288">
        <v>2130</v>
      </c>
      <c r="C47" s="14">
        <v>3281</v>
      </c>
      <c r="D47" s="14">
        <v>2446</v>
      </c>
      <c r="E47" s="15">
        <v>907</v>
      </c>
      <c r="F47" s="14">
        <v>1029</v>
      </c>
      <c r="G47" s="15">
        <v>122</v>
      </c>
      <c r="H47" s="15">
        <v>113.5</v>
      </c>
    </row>
    <row r="48" spans="1:8" s="89" customFormat="1" ht="38.1" customHeight="1" x14ac:dyDescent="0.2">
      <c r="A48" s="3" t="s">
        <v>126</v>
      </c>
      <c r="B48" s="10">
        <v>2131</v>
      </c>
      <c r="C48" s="49" t="s">
        <v>61</v>
      </c>
      <c r="D48" s="49" t="s">
        <v>61</v>
      </c>
      <c r="E48" s="49" t="s">
        <v>61</v>
      </c>
      <c r="F48" s="49" t="s">
        <v>61</v>
      </c>
      <c r="G48" s="32" t="s">
        <v>61</v>
      </c>
      <c r="H48" s="32" t="s">
        <v>61</v>
      </c>
    </row>
    <row r="49" spans="1:8" s="89" customFormat="1" ht="12.95" customHeight="1" x14ac:dyDescent="0.2">
      <c r="A49" s="3" t="s">
        <v>300</v>
      </c>
      <c r="B49" s="10">
        <v>2132</v>
      </c>
      <c r="C49" s="49" t="s">
        <v>61</v>
      </c>
      <c r="D49" s="49" t="s">
        <v>61</v>
      </c>
      <c r="E49" s="49" t="s">
        <v>61</v>
      </c>
      <c r="F49" s="49" t="s">
        <v>61</v>
      </c>
      <c r="G49" s="32" t="s">
        <v>61</v>
      </c>
      <c r="H49" s="32" t="s">
        <v>61</v>
      </c>
    </row>
    <row r="50" spans="1:8" s="89" customFormat="1" ht="12.95" customHeight="1" x14ac:dyDescent="0.2">
      <c r="A50" s="3" t="s">
        <v>127</v>
      </c>
      <c r="B50" s="10">
        <v>2133</v>
      </c>
      <c r="C50" s="81">
        <v>3281</v>
      </c>
      <c r="D50" s="81">
        <v>2446</v>
      </c>
      <c r="E50" s="79">
        <v>907</v>
      </c>
      <c r="F50" s="81">
        <v>1029</v>
      </c>
      <c r="G50" s="15">
        <v>122</v>
      </c>
      <c r="H50" s="15">
        <v>113.5</v>
      </c>
    </row>
    <row r="51" spans="1:8" s="89" customFormat="1" ht="12.95" customHeight="1" x14ac:dyDescent="0.2">
      <c r="A51" s="3" t="s">
        <v>301</v>
      </c>
      <c r="B51" s="10">
        <v>2134</v>
      </c>
      <c r="C51" s="32" t="s">
        <v>61</v>
      </c>
      <c r="D51" s="32" t="s">
        <v>61</v>
      </c>
      <c r="E51" s="32" t="s">
        <v>61</v>
      </c>
      <c r="F51" s="32" t="s">
        <v>61</v>
      </c>
      <c r="G51" s="32" t="s">
        <v>61</v>
      </c>
      <c r="H51" s="32" t="s">
        <v>61</v>
      </c>
    </row>
    <row r="52" spans="1:8" s="89" customFormat="1" ht="12.95" customHeight="1" x14ac:dyDescent="0.2">
      <c r="A52" s="125"/>
      <c r="B52" s="126"/>
      <c r="C52" s="126" t="s">
        <v>61</v>
      </c>
      <c r="D52" s="126" t="s">
        <v>61</v>
      </c>
      <c r="E52" s="126" t="s">
        <v>61</v>
      </c>
      <c r="F52" s="126" t="s">
        <v>61</v>
      </c>
      <c r="G52" s="32" t="s">
        <v>61</v>
      </c>
      <c r="H52" s="32" t="s">
        <v>61</v>
      </c>
    </row>
    <row r="53" spans="1:8" s="89" customFormat="1" ht="12.95" hidden="1" customHeight="1" x14ac:dyDescent="0.2">
      <c r="A53" s="125"/>
      <c r="B53" s="126"/>
      <c r="C53" s="126" t="s">
        <v>61</v>
      </c>
      <c r="D53" s="126" t="s">
        <v>61</v>
      </c>
      <c r="E53" s="126" t="s">
        <v>61</v>
      </c>
      <c r="F53" s="126" t="s">
        <v>61</v>
      </c>
      <c r="G53" s="32" t="s">
        <v>61</v>
      </c>
      <c r="H53" s="32" t="s">
        <v>61</v>
      </c>
    </row>
    <row r="54" spans="1:8" s="89" customFormat="1" ht="12.95" customHeight="1" x14ac:dyDescent="0.2">
      <c r="A54" s="38" t="s">
        <v>302</v>
      </c>
      <c r="B54" s="288">
        <v>2140</v>
      </c>
      <c r="C54" s="32" t="s">
        <v>61</v>
      </c>
      <c r="D54" s="32" t="s">
        <v>61</v>
      </c>
      <c r="E54" s="32" t="s">
        <v>61</v>
      </c>
      <c r="F54" s="32" t="s">
        <v>61</v>
      </c>
      <c r="G54" s="32" t="s">
        <v>61</v>
      </c>
      <c r="H54" s="32" t="s">
        <v>61</v>
      </c>
    </row>
    <row r="55" spans="1:8" s="89" customFormat="1" ht="26.1" customHeight="1" x14ac:dyDescent="0.2">
      <c r="A55" s="3" t="s">
        <v>303</v>
      </c>
      <c r="B55" s="10">
        <v>2141</v>
      </c>
      <c r="C55" s="49" t="s">
        <v>61</v>
      </c>
      <c r="D55" s="49" t="s">
        <v>61</v>
      </c>
      <c r="E55" s="49" t="s">
        <v>61</v>
      </c>
      <c r="F55" s="49" t="s">
        <v>61</v>
      </c>
      <c r="G55" s="32" t="s">
        <v>61</v>
      </c>
      <c r="H55" s="32" t="s">
        <v>61</v>
      </c>
    </row>
    <row r="56" spans="1:8" s="89" customFormat="1" ht="12.95" customHeight="1" x14ac:dyDescent="0.2">
      <c r="A56" s="3" t="s">
        <v>304</v>
      </c>
      <c r="B56" s="10">
        <v>2142</v>
      </c>
      <c r="C56" s="32" t="s">
        <v>61</v>
      </c>
      <c r="D56" s="32" t="s">
        <v>61</v>
      </c>
      <c r="E56" s="32" t="s">
        <v>61</v>
      </c>
      <c r="F56" s="32" t="s">
        <v>61</v>
      </c>
      <c r="G56" s="32" t="s">
        <v>61</v>
      </c>
      <c r="H56" s="32" t="s">
        <v>61</v>
      </c>
    </row>
    <row r="57" spans="1:8" s="89" customFormat="1" ht="12.95" customHeight="1" x14ac:dyDescent="0.2">
      <c r="A57" s="125"/>
      <c r="B57" s="126"/>
      <c r="C57" s="126" t="s">
        <v>61</v>
      </c>
      <c r="D57" s="126" t="s">
        <v>61</v>
      </c>
      <c r="E57" s="126" t="s">
        <v>61</v>
      </c>
      <c r="F57" s="126" t="s">
        <v>61</v>
      </c>
      <c r="G57" s="32" t="s">
        <v>61</v>
      </c>
      <c r="H57" s="32" t="s">
        <v>61</v>
      </c>
    </row>
    <row r="58" spans="1:8" s="89" customFormat="1" ht="12.95" hidden="1" customHeight="1" x14ac:dyDescent="0.2">
      <c r="A58" s="125"/>
      <c r="B58" s="126"/>
      <c r="C58" s="126" t="s">
        <v>61</v>
      </c>
      <c r="D58" s="126" t="s">
        <v>61</v>
      </c>
      <c r="E58" s="126" t="s">
        <v>61</v>
      </c>
      <c r="F58" s="126" t="s">
        <v>61</v>
      </c>
      <c r="G58" s="32" t="s">
        <v>61</v>
      </c>
      <c r="H58" s="32" t="s">
        <v>61</v>
      </c>
    </row>
    <row r="59" spans="1:8" s="89" customFormat="1" ht="12.95" customHeight="1" x14ac:dyDescent="0.2">
      <c r="A59" s="38" t="s">
        <v>128</v>
      </c>
      <c r="B59" s="288">
        <v>2200</v>
      </c>
      <c r="C59" s="14">
        <v>11802</v>
      </c>
      <c r="D59" s="14">
        <v>21604</v>
      </c>
      <c r="E59" s="14">
        <v>3315</v>
      </c>
      <c r="F59" s="14">
        <v>10978</v>
      </c>
      <c r="G59" s="14">
        <v>7663</v>
      </c>
      <c r="H59" s="15">
        <v>331.2</v>
      </c>
    </row>
    <row r="60" spans="1:8" s="89" customFormat="1" ht="12.95" customHeight="1" x14ac:dyDescent="0.2"/>
    <row r="61" spans="1:8" s="89" customFormat="1" ht="12.95" customHeight="1" x14ac:dyDescent="0.2">
      <c r="A61" s="86" t="s">
        <v>188</v>
      </c>
    </row>
    <row r="62" spans="1:8" s="89" customFormat="1" ht="12.95" customHeight="1" x14ac:dyDescent="0.2">
      <c r="A62" s="260" t="s">
        <v>189</v>
      </c>
      <c r="B62" s="263"/>
      <c r="C62" s="262"/>
      <c r="D62" s="262"/>
      <c r="E62" s="263"/>
      <c r="F62" s="407" t="s">
        <v>39</v>
      </c>
      <c r="G62" s="407"/>
      <c r="H62" s="407"/>
    </row>
    <row r="63" spans="1:8" s="89" customFormat="1" ht="12.95" customHeight="1" x14ac:dyDescent="0.2">
      <c r="A63" s="88" t="s">
        <v>190</v>
      </c>
      <c r="C63" s="408" t="s">
        <v>191</v>
      </c>
      <c r="D63" s="408"/>
      <c r="F63" s="409" t="s">
        <v>192</v>
      </c>
      <c r="G63" s="409"/>
      <c r="H63" s="409"/>
    </row>
  </sheetData>
  <mergeCells count="10">
    <mergeCell ref="A26:H26"/>
    <mergeCell ref="F62:H62"/>
    <mergeCell ref="C63:D63"/>
    <mergeCell ref="F63:H63"/>
    <mergeCell ref="A1:H1"/>
    <mergeCell ref="A3:A4"/>
    <mergeCell ref="B3:B4"/>
    <mergeCell ref="C3:D3"/>
    <mergeCell ref="E3:H3"/>
    <mergeCell ref="A6:H6"/>
  </mergeCells>
  <pageMargins left="0.75" right="0.75" top="1" bottom="1" header="0.5" footer="0.5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07"/>
  <sheetViews>
    <sheetView tabSelected="1" workbookViewId="0">
      <selection activeCell="D26" sqref="D26"/>
    </sheetView>
  </sheetViews>
  <sheetFormatPr defaultColWidth="8.7109375" defaultRowHeight="11.45" customHeight="1" x14ac:dyDescent="0.2"/>
  <cols>
    <col min="1" max="1" width="60" style="89" customWidth="1"/>
    <col min="2" max="2" width="8.7109375" style="89" customWidth="1"/>
    <col min="3" max="8" width="12.5703125" style="289" customWidth="1"/>
    <col min="9" max="16384" width="8.7109375" style="7"/>
  </cols>
  <sheetData>
    <row r="1" spans="1:8" s="89" customFormat="1" ht="12.95" customHeight="1" x14ac:dyDescent="0.2">
      <c r="A1" s="396" t="s">
        <v>305</v>
      </c>
      <c r="B1" s="396"/>
      <c r="C1" s="396"/>
      <c r="D1" s="396"/>
      <c r="E1" s="396"/>
      <c r="F1" s="396"/>
      <c r="G1" s="396"/>
      <c r="H1" s="396"/>
    </row>
    <row r="2" spans="1:8" s="89" customFormat="1" ht="12.95" customHeight="1" x14ac:dyDescent="0.2"/>
    <row r="3" spans="1:8" s="89" customFormat="1" ht="26.1" customHeight="1" x14ac:dyDescent="0.2">
      <c r="A3" s="398" t="s">
        <v>45</v>
      </c>
      <c r="B3" s="398" t="s">
        <v>46</v>
      </c>
      <c r="C3" s="398" t="s">
        <v>47</v>
      </c>
      <c r="D3" s="398"/>
      <c r="E3" s="398" t="s">
        <v>48</v>
      </c>
      <c r="F3" s="398"/>
      <c r="G3" s="398"/>
      <c r="H3" s="398"/>
    </row>
    <row r="4" spans="1:8" s="89" customFormat="1" ht="26.1" customHeight="1" x14ac:dyDescent="0.2">
      <c r="A4" s="398"/>
      <c r="B4" s="398"/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</row>
    <row r="5" spans="1:8" s="89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89" customFormat="1" ht="12.95" customHeight="1" x14ac:dyDescent="0.2">
      <c r="A6" s="406" t="s">
        <v>306</v>
      </c>
      <c r="B6" s="406"/>
      <c r="C6" s="406"/>
      <c r="D6" s="406"/>
      <c r="E6" s="406"/>
      <c r="F6" s="406"/>
      <c r="G6" s="406"/>
      <c r="H6" s="406"/>
    </row>
    <row r="7" spans="1:8" s="89" customFormat="1" ht="12.95" customHeight="1" x14ac:dyDescent="0.2">
      <c r="A7" s="38" t="s">
        <v>307</v>
      </c>
      <c r="B7" s="288">
        <v>3000</v>
      </c>
      <c r="C7" s="14">
        <v>33563</v>
      </c>
      <c r="D7" s="14">
        <v>47796</v>
      </c>
      <c r="E7" s="14">
        <v>10319</v>
      </c>
      <c r="F7" s="14">
        <v>20199</v>
      </c>
      <c r="G7" s="14">
        <v>9880</v>
      </c>
      <c r="H7" s="15">
        <v>195.7</v>
      </c>
    </row>
    <row r="8" spans="1:8" s="89" customFormat="1" ht="12.95" customHeight="1" x14ac:dyDescent="0.2">
      <c r="A8" s="3" t="s">
        <v>308</v>
      </c>
      <c r="B8" s="10">
        <v>3010</v>
      </c>
      <c r="C8" s="81">
        <v>33301</v>
      </c>
      <c r="D8" s="81">
        <v>47311</v>
      </c>
      <c r="E8" s="81">
        <v>10254</v>
      </c>
      <c r="F8" s="81">
        <v>20046</v>
      </c>
      <c r="G8" s="14">
        <v>9792</v>
      </c>
      <c r="H8" s="15">
        <v>195.5</v>
      </c>
    </row>
    <row r="9" spans="1:8" s="89" customFormat="1" ht="12.95" customHeight="1" x14ac:dyDescent="0.2">
      <c r="A9" s="3" t="s">
        <v>309</v>
      </c>
      <c r="B9" s="10">
        <v>3020</v>
      </c>
      <c r="C9" s="49" t="s">
        <v>61</v>
      </c>
      <c r="D9" s="49" t="s">
        <v>61</v>
      </c>
      <c r="E9" s="49" t="s">
        <v>61</v>
      </c>
      <c r="F9" s="49" t="s">
        <v>61</v>
      </c>
      <c r="G9" s="32" t="s">
        <v>61</v>
      </c>
      <c r="H9" s="32" t="s">
        <v>61</v>
      </c>
    </row>
    <row r="10" spans="1:8" s="89" customFormat="1" ht="12.95" customHeight="1" x14ac:dyDescent="0.2">
      <c r="A10" s="3" t="s">
        <v>310</v>
      </c>
      <c r="B10" s="10">
        <v>3021</v>
      </c>
      <c r="C10" s="49" t="s">
        <v>61</v>
      </c>
      <c r="D10" s="49" t="s">
        <v>61</v>
      </c>
      <c r="E10" s="49" t="s">
        <v>61</v>
      </c>
      <c r="F10" s="49" t="s">
        <v>61</v>
      </c>
      <c r="G10" s="32" t="s">
        <v>61</v>
      </c>
      <c r="H10" s="32" t="s">
        <v>61</v>
      </c>
    </row>
    <row r="11" spans="1:8" s="89" customFormat="1" ht="12.95" customHeight="1" x14ac:dyDescent="0.2">
      <c r="A11" s="3" t="s">
        <v>311</v>
      </c>
      <c r="B11" s="10">
        <v>3030</v>
      </c>
      <c r="C11" s="32" t="s">
        <v>61</v>
      </c>
      <c r="D11" s="32" t="s">
        <v>61</v>
      </c>
      <c r="E11" s="32" t="s">
        <v>61</v>
      </c>
      <c r="F11" s="32" t="s">
        <v>61</v>
      </c>
      <c r="G11" s="32" t="s">
        <v>61</v>
      </c>
      <c r="H11" s="32" t="s">
        <v>61</v>
      </c>
    </row>
    <row r="12" spans="1:8" s="89" customFormat="1" ht="12.95" customHeight="1" x14ac:dyDescent="0.2">
      <c r="A12" s="125"/>
      <c r="B12" s="126"/>
      <c r="C12" s="126" t="s">
        <v>61</v>
      </c>
      <c r="D12" s="126" t="s">
        <v>61</v>
      </c>
      <c r="E12" s="126" t="s">
        <v>61</v>
      </c>
      <c r="F12" s="126" t="s">
        <v>61</v>
      </c>
      <c r="G12" s="32" t="s">
        <v>61</v>
      </c>
      <c r="H12" s="32" t="s">
        <v>61</v>
      </c>
    </row>
    <row r="13" spans="1:8" s="89" customFormat="1" ht="12.95" hidden="1" customHeight="1" x14ac:dyDescent="0.2">
      <c r="A13" s="125"/>
      <c r="B13" s="126"/>
      <c r="C13" s="126" t="s">
        <v>61</v>
      </c>
      <c r="D13" s="126" t="s">
        <v>61</v>
      </c>
      <c r="E13" s="126" t="s">
        <v>61</v>
      </c>
      <c r="F13" s="126" t="s">
        <v>61</v>
      </c>
      <c r="G13" s="32" t="s">
        <v>61</v>
      </c>
      <c r="H13" s="32" t="s">
        <v>61</v>
      </c>
    </row>
    <row r="14" spans="1:8" s="89" customFormat="1" ht="12.95" customHeight="1" x14ac:dyDescent="0.2">
      <c r="A14" s="3" t="s">
        <v>312</v>
      </c>
      <c r="B14" s="10">
        <v>3040</v>
      </c>
      <c r="C14" s="49" t="s">
        <v>61</v>
      </c>
      <c r="D14" s="49" t="s">
        <v>61</v>
      </c>
      <c r="E14" s="49" t="s">
        <v>61</v>
      </c>
      <c r="F14" s="49" t="s">
        <v>61</v>
      </c>
      <c r="G14" s="32" t="s">
        <v>61</v>
      </c>
      <c r="H14" s="32" t="s">
        <v>61</v>
      </c>
    </row>
    <row r="15" spans="1:8" s="89" customFormat="1" ht="26.1" customHeight="1" x14ac:dyDescent="0.2">
      <c r="A15" s="3" t="s">
        <v>313</v>
      </c>
      <c r="B15" s="10">
        <v>3050</v>
      </c>
      <c r="C15" s="32" t="s">
        <v>61</v>
      </c>
      <c r="D15" s="32" t="s">
        <v>61</v>
      </c>
      <c r="E15" s="32" t="s">
        <v>61</v>
      </c>
      <c r="F15" s="32" t="s">
        <v>61</v>
      </c>
      <c r="G15" s="32" t="s">
        <v>61</v>
      </c>
      <c r="H15" s="32" t="s">
        <v>61</v>
      </c>
    </row>
    <row r="16" spans="1:8" s="89" customFormat="1" ht="12.95" customHeight="1" x14ac:dyDescent="0.2">
      <c r="A16" s="3" t="s">
        <v>314</v>
      </c>
      <c r="B16" s="10">
        <v>3051</v>
      </c>
      <c r="C16" s="49" t="s">
        <v>61</v>
      </c>
      <c r="D16" s="49" t="s">
        <v>61</v>
      </c>
      <c r="E16" s="49" t="s">
        <v>61</v>
      </c>
      <c r="F16" s="49" t="s">
        <v>61</v>
      </c>
      <c r="G16" s="32" t="s">
        <v>61</v>
      </c>
      <c r="H16" s="32" t="s">
        <v>61</v>
      </c>
    </row>
    <row r="17" spans="1:8" s="89" customFormat="1" ht="12.95" customHeight="1" x14ac:dyDescent="0.2">
      <c r="A17" s="3" t="s">
        <v>315</v>
      </c>
      <c r="B17" s="10">
        <v>3052</v>
      </c>
      <c r="C17" s="49" t="s">
        <v>61</v>
      </c>
      <c r="D17" s="49" t="s">
        <v>61</v>
      </c>
      <c r="E17" s="49" t="s">
        <v>61</v>
      </c>
      <c r="F17" s="49" t="s">
        <v>61</v>
      </c>
      <c r="G17" s="32" t="s">
        <v>61</v>
      </c>
      <c r="H17" s="32" t="s">
        <v>61</v>
      </c>
    </row>
    <row r="18" spans="1:8" s="89" customFormat="1" ht="12.95" customHeight="1" x14ac:dyDescent="0.2">
      <c r="A18" s="3" t="s">
        <v>316</v>
      </c>
      <c r="B18" s="10">
        <v>3053</v>
      </c>
      <c r="C18" s="49" t="s">
        <v>61</v>
      </c>
      <c r="D18" s="49" t="s">
        <v>61</v>
      </c>
      <c r="E18" s="49" t="s">
        <v>61</v>
      </c>
      <c r="F18" s="49" t="s">
        <v>61</v>
      </c>
      <c r="G18" s="32" t="s">
        <v>61</v>
      </c>
      <c r="H18" s="32" t="s">
        <v>61</v>
      </c>
    </row>
    <row r="19" spans="1:8" s="89" customFormat="1" ht="12.95" customHeight="1" x14ac:dyDescent="0.2">
      <c r="A19" s="3" t="s">
        <v>317</v>
      </c>
      <c r="B19" s="10">
        <v>3060</v>
      </c>
      <c r="C19" s="15">
        <v>262</v>
      </c>
      <c r="D19" s="15">
        <v>499</v>
      </c>
      <c r="E19" s="15">
        <v>65</v>
      </c>
      <c r="F19" s="15">
        <v>167</v>
      </c>
      <c r="G19" s="15">
        <v>88</v>
      </c>
      <c r="H19" s="15">
        <v>235.4</v>
      </c>
    </row>
    <row r="20" spans="1:8" s="89" customFormat="1" ht="12.95" customHeight="1" x14ac:dyDescent="0.2">
      <c r="A20" s="125" t="s">
        <v>318</v>
      </c>
      <c r="B20" s="126"/>
      <c r="C20" s="226">
        <v>144</v>
      </c>
      <c r="D20" s="226">
        <v>213</v>
      </c>
      <c r="E20" s="226">
        <v>40</v>
      </c>
      <c r="F20" s="226">
        <v>62</v>
      </c>
      <c r="G20" s="15">
        <v>22</v>
      </c>
      <c r="H20" s="15">
        <v>155</v>
      </c>
    </row>
    <row r="21" spans="1:8" s="89" customFormat="1" ht="12.95" customHeight="1" x14ac:dyDescent="0.2">
      <c r="A21" s="125" t="s">
        <v>319</v>
      </c>
      <c r="B21" s="126"/>
      <c r="C21" s="226">
        <v>118</v>
      </c>
      <c r="D21" s="226">
        <v>272</v>
      </c>
      <c r="E21" s="226">
        <v>25</v>
      </c>
      <c r="F21" s="226">
        <v>91</v>
      </c>
      <c r="G21" s="15">
        <v>66</v>
      </c>
      <c r="H21" s="15">
        <v>364</v>
      </c>
    </row>
    <row r="22" spans="1:8" s="89" customFormat="1" ht="12.95" customHeight="1" x14ac:dyDescent="0.2">
      <c r="A22" s="125"/>
      <c r="B22" s="126"/>
      <c r="C22" s="126" t="s">
        <v>61</v>
      </c>
      <c r="D22" s="126" t="s">
        <v>61</v>
      </c>
      <c r="E22" s="126" t="s">
        <v>61</v>
      </c>
      <c r="F22" s="126" t="s">
        <v>61</v>
      </c>
      <c r="G22" s="32" t="s">
        <v>61</v>
      </c>
      <c r="H22" s="32" t="s">
        <v>61</v>
      </c>
    </row>
    <row r="23" spans="1:8" s="89" customFormat="1" ht="12.95" hidden="1" customHeight="1" x14ac:dyDescent="0.2">
      <c r="A23" s="125"/>
      <c r="B23" s="126"/>
      <c r="C23" s="126" t="s">
        <v>61</v>
      </c>
      <c r="D23" s="126" t="s">
        <v>61</v>
      </c>
      <c r="E23" s="126" t="s">
        <v>61</v>
      </c>
      <c r="F23" s="126" t="s">
        <v>61</v>
      </c>
      <c r="G23" s="32" t="s">
        <v>61</v>
      </c>
      <c r="H23" s="32" t="s">
        <v>61</v>
      </c>
    </row>
    <row r="24" spans="1:8" s="89" customFormat="1" ht="12.95" customHeight="1" x14ac:dyDescent="0.2">
      <c r="A24" s="38" t="s">
        <v>320</v>
      </c>
      <c r="B24" s="288">
        <v>3100</v>
      </c>
      <c r="C24" s="290">
        <v>-18647</v>
      </c>
      <c r="D24" s="291">
        <v>-36963</v>
      </c>
      <c r="E24" s="292">
        <v>-10611</v>
      </c>
      <c r="F24" s="293">
        <v>-16966</v>
      </c>
      <c r="G24" s="294">
        <v>-6355</v>
      </c>
      <c r="H24" s="15">
        <v>159.9</v>
      </c>
    </row>
    <row r="25" spans="1:8" s="89" customFormat="1" ht="12.95" customHeight="1" x14ac:dyDescent="0.2">
      <c r="A25" s="3" t="s">
        <v>321</v>
      </c>
      <c r="B25" s="10">
        <v>3110</v>
      </c>
      <c r="C25" s="295">
        <v>-3337</v>
      </c>
      <c r="D25" s="296">
        <v>-4296</v>
      </c>
      <c r="E25" s="297">
        <v>-1759</v>
      </c>
      <c r="F25" s="298">
        <v>-1936</v>
      </c>
      <c r="G25" s="299">
        <v>-163</v>
      </c>
      <c r="H25" s="15">
        <v>109.3</v>
      </c>
    </row>
    <row r="26" spans="1:8" s="89" customFormat="1" ht="12.95" customHeight="1" x14ac:dyDescent="0.2">
      <c r="A26" s="3" t="s">
        <v>322</v>
      </c>
      <c r="B26" s="10">
        <v>3120</v>
      </c>
      <c r="C26" s="300">
        <v>-8097</v>
      </c>
      <c r="D26" s="301">
        <v>-11077</v>
      </c>
      <c r="E26" s="302">
        <v>-4125</v>
      </c>
      <c r="F26" s="303">
        <v>-4060</v>
      </c>
      <c r="G26" s="15">
        <v>65</v>
      </c>
      <c r="H26" s="15">
        <v>98.4</v>
      </c>
    </row>
    <row r="27" spans="1:8" s="89" customFormat="1" ht="26.1" customHeight="1" x14ac:dyDescent="0.2">
      <c r="A27" s="3" t="s">
        <v>323</v>
      </c>
      <c r="B27" s="10">
        <v>3130</v>
      </c>
      <c r="C27" s="32" t="s">
        <v>61</v>
      </c>
      <c r="D27" s="32" t="s">
        <v>61</v>
      </c>
      <c r="E27" s="32" t="s">
        <v>61</v>
      </c>
      <c r="F27" s="32" t="s">
        <v>61</v>
      </c>
      <c r="G27" s="32" t="s">
        <v>61</v>
      </c>
      <c r="H27" s="32" t="s">
        <v>61</v>
      </c>
    </row>
    <row r="28" spans="1:8" s="89" customFormat="1" ht="12.95" customHeight="1" x14ac:dyDescent="0.2">
      <c r="A28" s="3" t="s">
        <v>314</v>
      </c>
      <c r="B28" s="10">
        <v>3131</v>
      </c>
      <c r="C28" s="49" t="s">
        <v>61</v>
      </c>
      <c r="D28" s="49" t="s">
        <v>61</v>
      </c>
      <c r="E28" s="49" t="s">
        <v>61</v>
      </c>
      <c r="F28" s="49" t="s">
        <v>61</v>
      </c>
      <c r="G28" s="32" t="s">
        <v>61</v>
      </c>
      <c r="H28" s="32" t="s">
        <v>61</v>
      </c>
    </row>
    <row r="29" spans="1:8" s="89" customFormat="1" ht="12.95" customHeight="1" x14ac:dyDescent="0.2">
      <c r="A29" s="3" t="s">
        <v>315</v>
      </c>
      <c r="B29" s="10">
        <v>3132</v>
      </c>
      <c r="C29" s="49" t="s">
        <v>61</v>
      </c>
      <c r="D29" s="49" t="s">
        <v>61</v>
      </c>
      <c r="E29" s="49" t="s">
        <v>61</v>
      </c>
      <c r="F29" s="49" t="s">
        <v>61</v>
      </c>
      <c r="G29" s="32" t="s">
        <v>61</v>
      </c>
      <c r="H29" s="32" t="s">
        <v>61</v>
      </c>
    </row>
    <row r="30" spans="1:8" s="89" customFormat="1" ht="12.95" customHeight="1" x14ac:dyDescent="0.2">
      <c r="A30" s="3" t="s">
        <v>316</v>
      </c>
      <c r="B30" s="10">
        <v>3133</v>
      </c>
      <c r="C30" s="49" t="s">
        <v>61</v>
      </c>
      <c r="D30" s="49" t="s">
        <v>61</v>
      </c>
      <c r="E30" s="49" t="s">
        <v>61</v>
      </c>
      <c r="F30" s="49" t="s">
        <v>61</v>
      </c>
      <c r="G30" s="32" t="s">
        <v>61</v>
      </c>
      <c r="H30" s="32" t="s">
        <v>61</v>
      </c>
    </row>
    <row r="31" spans="1:8" s="89" customFormat="1" ht="26.1" customHeight="1" x14ac:dyDescent="0.2">
      <c r="A31" s="3" t="s">
        <v>324</v>
      </c>
      <c r="B31" s="10">
        <v>3140</v>
      </c>
      <c r="C31" s="304">
        <v>-7211</v>
      </c>
      <c r="D31" s="305">
        <v>-21604</v>
      </c>
      <c r="E31" s="306">
        <v>-4727</v>
      </c>
      <c r="F31" s="307">
        <v>-10984</v>
      </c>
      <c r="G31" s="308">
        <v>-6257</v>
      </c>
      <c r="H31" s="15">
        <v>232.4</v>
      </c>
    </row>
    <row r="32" spans="1:8" s="89" customFormat="1" ht="12.95" customHeight="1" x14ac:dyDescent="0.2">
      <c r="A32" s="3" t="s">
        <v>117</v>
      </c>
      <c r="B32" s="10">
        <v>3141</v>
      </c>
      <c r="C32" s="309">
        <v>-1283</v>
      </c>
      <c r="D32" s="310">
        <v>-3738</v>
      </c>
      <c r="E32" s="311">
        <v>-310</v>
      </c>
      <c r="F32" s="312">
        <v>-1193</v>
      </c>
      <c r="G32" s="43">
        <v>-883</v>
      </c>
      <c r="H32" s="15">
        <v>384.8</v>
      </c>
    </row>
    <row r="33" spans="1:8" s="89" customFormat="1" ht="12.95" customHeight="1" x14ac:dyDescent="0.2">
      <c r="A33" s="3" t="s">
        <v>325</v>
      </c>
      <c r="B33" s="10">
        <v>3142</v>
      </c>
      <c r="C33" s="49">
        <v>-4591</v>
      </c>
      <c r="D33" s="313">
        <v>-6610</v>
      </c>
      <c r="E33" s="314">
        <v>-1415</v>
      </c>
      <c r="F33" s="315">
        <v>-3295</v>
      </c>
      <c r="G33" s="316">
        <v>-1880</v>
      </c>
      <c r="H33" s="15">
        <v>232.9</v>
      </c>
    </row>
    <row r="34" spans="1:8" s="89" customFormat="1" ht="12.95" customHeight="1" x14ac:dyDescent="0.2">
      <c r="A34" s="3" t="s">
        <v>120</v>
      </c>
      <c r="B34" s="10">
        <v>3143</v>
      </c>
      <c r="C34" s="49" t="s">
        <v>61</v>
      </c>
      <c r="D34" s="49" t="s">
        <v>61</v>
      </c>
      <c r="E34" s="49" t="s">
        <v>61</v>
      </c>
      <c r="F34" s="49" t="s">
        <v>61</v>
      </c>
      <c r="G34" s="32" t="s">
        <v>61</v>
      </c>
      <c r="H34" s="32" t="s">
        <v>61</v>
      </c>
    </row>
    <row r="35" spans="1:8" s="89" customFormat="1" ht="12.95" customHeight="1" x14ac:dyDescent="0.2">
      <c r="A35" s="3" t="s">
        <v>326</v>
      </c>
      <c r="B35" s="10">
        <v>3144</v>
      </c>
      <c r="C35" s="49" t="s">
        <v>61</v>
      </c>
      <c r="D35" s="49" t="s">
        <v>61</v>
      </c>
      <c r="E35" s="49" t="s">
        <v>61</v>
      </c>
      <c r="F35" s="49" t="s">
        <v>61</v>
      </c>
      <c r="G35" s="32" t="s">
        <v>61</v>
      </c>
      <c r="H35" s="32" t="s">
        <v>61</v>
      </c>
    </row>
    <row r="36" spans="1:8" s="89" customFormat="1" ht="12.95" customHeight="1" x14ac:dyDescent="0.2">
      <c r="A36" s="3" t="s">
        <v>293</v>
      </c>
      <c r="B36" s="10">
        <v>3145</v>
      </c>
      <c r="C36" s="317">
        <v>-1197</v>
      </c>
      <c r="D36" s="318">
        <v>-2095</v>
      </c>
      <c r="E36" s="319">
        <v>-742</v>
      </c>
      <c r="F36" s="320">
        <v>-947</v>
      </c>
      <c r="G36" s="321">
        <v>-205</v>
      </c>
      <c r="H36" s="15">
        <v>127.6</v>
      </c>
    </row>
    <row r="37" spans="1:8" s="89" customFormat="1" ht="12.95" customHeight="1" x14ac:dyDescent="0.2">
      <c r="A37" s="3" t="s">
        <v>327</v>
      </c>
      <c r="B37" s="10">
        <v>3146</v>
      </c>
      <c r="C37" s="265">
        <v>-1324</v>
      </c>
      <c r="D37" s="266">
        <v>-6540</v>
      </c>
      <c r="E37" s="267">
        <v>-1292</v>
      </c>
      <c r="F37" s="268">
        <v>-4441</v>
      </c>
      <c r="G37" s="59">
        <v>-3149</v>
      </c>
      <c r="H37" s="15">
        <v>343.7</v>
      </c>
    </row>
    <row r="38" spans="1:8" s="89" customFormat="1" ht="12.95" customHeight="1" x14ac:dyDescent="0.2">
      <c r="A38" s="3" t="s">
        <v>328</v>
      </c>
      <c r="B38" s="8" t="s">
        <v>329</v>
      </c>
      <c r="C38" s="269">
        <v>-1324</v>
      </c>
      <c r="D38" s="270">
        <v>-6540</v>
      </c>
      <c r="E38" s="271">
        <v>-1292</v>
      </c>
      <c r="F38" s="272">
        <v>-4441</v>
      </c>
      <c r="G38" s="59">
        <v>-3149</v>
      </c>
      <c r="H38" s="15">
        <v>343.7</v>
      </c>
    </row>
    <row r="39" spans="1:8" s="89" customFormat="1" ht="26.1" customHeight="1" x14ac:dyDescent="0.2">
      <c r="A39" s="3" t="s">
        <v>330</v>
      </c>
      <c r="B39" s="8" t="s">
        <v>331</v>
      </c>
      <c r="C39" s="49" t="s">
        <v>61</v>
      </c>
      <c r="D39" s="49" t="s">
        <v>61</v>
      </c>
      <c r="E39" s="49" t="s">
        <v>61</v>
      </c>
      <c r="F39" s="49" t="s">
        <v>61</v>
      </c>
      <c r="G39" s="32" t="s">
        <v>61</v>
      </c>
      <c r="H39" s="32" t="s">
        <v>61</v>
      </c>
    </row>
    <row r="40" spans="1:8" s="89" customFormat="1" ht="12.95" customHeight="1" x14ac:dyDescent="0.2">
      <c r="A40" s="3" t="s">
        <v>332</v>
      </c>
      <c r="B40" s="10">
        <v>3150</v>
      </c>
      <c r="C40" s="322">
        <v>-3407</v>
      </c>
      <c r="D40" s="323">
        <v>-2621</v>
      </c>
      <c r="E40" s="324">
        <v>-968</v>
      </c>
      <c r="F40" s="325">
        <v>-1108</v>
      </c>
      <c r="G40" s="326">
        <v>-140</v>
      </c>
      <c r="H40" s="15">
        <v>114.5</v>
      </c>
    </row>
    <row r="41" spans="1:8" s="89" customFormat="1" ht="12.95" customHeight="1" x14ac:dyDescent="0.2">
      <c r="A41" s="125" t="s">
        <v>127</v>
      </c>
      <c r="B41" s="126"/>
      <c r="C41" s="327">
        <v>-3281</v>
      </c>
      <c r="D41" s="328">
        <v>-2446</v>
      </c>
      <c r="E41" s="329">
        <v>-907</v>
      </c>
      <c r="F41" s="330">
        <v>-1029</v>
      </c>
      <c r="G41" s="331">
        <v>-122</v>
      </c>
      <c r="H41" s="15">
        <v>113.5</v>
      </c>
    </row>
    <row r="42" spans="1:8" s="89" customFormat="1" ht="12.95" customHeight="1" x14ac:dyDescent="0.2">
      <c r="A42" s="125" t="s">
        <v>295</v>
      </c>
      <c r="B42" s="126"/>
      <c r="C42" s="332">
        <v>-126</v>
      </c>
      <c r="D42" s="333">
        <v>-175</v>
      </c>
      <c r="E42" s="334">
        <v>-61</v>
      </c>
      <c r="F42" s="335">
        <v>-79</v>
      </c>
      <c r="G42" s="336">
        <v>-18</v>
      </c>
      <c r="H42" s="15">
        <v>129.5</v>
      </c>
    </row>
    <row r="43" spans="1:8" s="89" customFormat="1" ht="12.95" customHeight="1" x14ac:dyDescent="0.2">
      <c r="A43" s="125"/>
      <c r="B43" s="126"/>
      <c r="C43" s="126" t="s">
        <v>61</v>
      </c>
      <c r="D43" s="126" t="s">
        <v>61</v>
      </c>
      <c r="E43" s="126" t="s">
        <v>61</v>
      </c>
      <c r="F43" s="126" t="s">
        <v>61</v>
      </c>
      <c r="G43" s="32" t="s">
        <v>61</v>
      </c>
      <c r="H43" s="32" t="s">
        <v>61</v>
      </c>
    </row>
    <row r="44" spans="1:8" s="89" customFormat="1" ht="12.95" hidden="1" customHeight="1" x14ac:dyDescent="0.2">
      <c r="A44" s="125"/>
      <c r="B44" s="126"/>
      <c r="C44" s="126" t="s">
        <v>61</v>
      </c>
      <c r="D44" s="126" t="s">
        <v>61</v>
      </c>
      <c r="E44" s="126" t="s">
        <v>61</v>
      </c>
      <c r="F44" s="126" t="s">
        <v>61</v>
      </c>
      <c r="G44" s="32" t="s">
        <v>61</v>
      </c>
      <c r="H44" s="32" t="s">
        <v>61</v>
      </c>
    </row>
    <row r="45" spans="1:8" s="89" customFormat="1" ht="12.95" customHeight="1" x14ac:dyDescent="0.2">
      <c r="A45" s="3" t="s">
        <v>333</v>
      </c>
      <c r="B45" s="10">
        <v>3160</v>
      </c>
      <c r="C45" s="49" t="s">
        <v>61</v>
      </c>
      <c r="D45" s="49" t="s">
        <v>61</v>
      </c>
      <c r="E45" s="49" t="s">
        <v>61</v>
      </c>
      <c r="F45" s="49" t="s">
        <v>61</v>
      </c>
      <c r="G45" s="32" t="s">
        <v>61</v>
      </c>
      <c r="H45" s="32" t="s">
        <v>61</v>
      </c>
    </row>
    <row r="46" spans="1:8" s="89" customFormat="1" ht="12.95" customHeight="1" x14ac:dyDescent="0.2">
      <c r="A46" s="3" t="s">
        <v>334</v>
      </c>
      <c r="B46" s="10">
        <v>3170</v>
      </c>
      <c r="C46" s="32" t="s">
        <v>61</v>
      </c>
      <c r="D46" s="32" t="s">
        <v>61</v>
      </c>
      <c r="E46" s="32" t="s">
        <v>61</v>
      </c>
      <c r="F46" s="32" t="s">
        <v>61</v>
      </c>
      <c r="G46" s="32" t="s">
        <v>61</v>
      </c>
      <c r="H46" s="32" t="s">
        <v>61</v>
      </c>
    </row>
    <row r="47" spans="1:8" s="89" customFormat="1" ht="12.95" customHeight="1" x14ac:dyDescent="0.2">
      <c r="A47" s="125"/>
      <c r="B47" s="126"/>
      <c r="C47" s="126" t="s">
        <v>61</v>
      </c>
      <c r="D47" s="126" t="s">
        <v>61</v>
      </c>
      <c r="E47" s="126" t="s">
        <v>61</v>
      </c>
      <c r="F47" s="126" t="s">
        <v>61</v>
      </c>
      <c r="G47" s="32" t="s">
        <v>61</v>
      </c>
      <c r="H47" s="32" t="s">
        <v>61</v>
      </c>
    </row>
    <row r="48" spans="1:8" s="89" customFormat="1" ht="12.95" hidden="1" customHeight="1" x14ac:dyDescent="0.2">
      <c r="A48" s="125"/>
      <c r="B48" s="126"/>
      <c r="C48" s="126" t="s">
        <v>61</v>
      </c>
      <c r="D48" s="126" t="s">
        <v>61</v>
      </c>
      <c r="E48" s="126" t="s">
        <v>61</v>
      </c>
      <c r="F48" s="126" t="s">
        <v>61</v>
      </c>
      <c r="G48" s="32" t="s">
        <v>61</v>
      </c>
      <c r="H48" s="32" t="s">
        <v>61</v>
      </c>
    </row>
    <row r="49" spans="1:8" s="89" customFormat="1" ht="12.95" customHeight="1" x14ac:dyDescent="0.2">
      <c r="A49" s="38" t="s">
        <v>132</v>
      </c>
      <c r="B49" s="288">
        <v>3195</v>
      </c>
      <c r="C49" s="14">
        <v>10327</v>
      </c>
      <c r="D49" s="14">
        <v>10833</v>
      </c>
      <c r="E49" s="337">
        <v>-292</v>
      </c>
      <c r="F49" s="14">
        <v>3233</v>
      </c>
      <c r="G49" s="14">
        <v>3525</v>
      </c>
      <c r="H49" s="14">
        <v>-1107.2</v>
      </c>
    </row>
    <row r="50" spans="1:8" s="89" customFormat="1" ht="12.95" customHeight="1" x14ac:dyDescent="0.2">
      <c r="A50" s="406" t="s">
        <v>335</v>
      </c>
      <c r="B50" s="406"/>
      <c r="C50" s="406"/>
      <c r="D50" s="406"/>
      <c r="E50" s="406"/>
      <c r="F50" s="406"/>
      <c r="G50" s="406"/>
      <c r="H50" s="406"/>
    </row>
    <row r="51" spans="1:8" s="89" customFormat="1" ht="12.95" customHeight="1" x14ac:dyDescent="0.2">
      <c r="A51" s="38" t="s">
        <v>336</v>
      </c>
      <c r="B51" s="288">
        <v>3200</v>
      </c>
      <c r="C51" s="32" t="s">
        <v>61</v>
      </c>
      <c r="D51" s="32" t="s">
        <v>61</v>
      </c>
      <c r="E51" s="14">
        <v>1500</v>
      </c>
      <c r="F51" s="32" t="s">
        <v>61</v>
      </c>
      <c r="G51" s="338">
        <v>-1500</v>
      </c>
      <c r="H51" s="32" t="s">
        <v>61</v>
      </c>
    </row>
    <row r="52" spans="1:8" s="89" customFormat="1" ht="12.95" customHeight="1" x14ac:dyDescent="0.2">
      <c r="A52" s="3" t="s">
        <v>337</v>
      </c>
      <c r="B52" s="10">
        <v>3210</v>
      </c>
      <c r="C52" s="49" t="s">
        <v>61</v>
      </c>
      <c r="D52" s="49" t="s">
        <v>61</v>
      </c>
      <c r="E52" s="49" t="s">
        <v>61</v>
      </c>
      <c r="F52" s="49" t="s">
        <v>61</v>
      </c>
      <c r="G52" s="32" t="s">
        <v>61</v>
      </c>
      <c r="H52" s="32" t="s">
        <v>61</v>
      </c>
    </row>
    <row r="53" spans="1:8" s="89" customFormat="1" ht="12.95" customHeight="1" x14ac:dyDescent="0.2">
      <c r="A53" s="3" t="s">
        <v>338</v>
      </c>
      <c r="B53" s="10">
        <v>3220</v>
      </c>
      <c r="C53" s="49" t="s">
        <v>61</v>
      </c>
      <c r="D53" s="49" t="s">
        <v>61</v>
      </c>
      <c r="E53" s="49" t="s">
        <v>61</v>
      </c>
      <c r="F53" s="49" t="s">
        <v>61</v>
      </c>
      <c r="G53" s="32" t="s">
        <v>61</v>
      </c>
      <c r="H53" s="32" t="s">
        <v>61</v>
      </c>
    </row>
    <row r="54" spans="1:8" s="89" customFormat="1" ht="12.95" customHeight="1" x14ac:dyDescent="0.2">
      <c r="A54" s="3" t="s">
        <v>339</v>
      </c>
      <c r="B54" s="10">
        <v>3230</v>
      </c>
      <c r="C54" s="49" t="s">
        <v>61</v>
      </c>
      <c r="D54" s="49" t="s">
        <v>61</v>
      </c>
      <c r="E54" s="49" t="s">
        <v>61</v>
      </c>
      <c r="F54" s="49" t="s">
        <v>61</v>
      </c>
      <c r="G54" s="32" t="s">
        <v>61</v>
      </c>
      <c r="H54" s="32" t="s">
        <v>61</v>
      </c>
    </row>
    <row r="55" spans="1:8" s="89" customFormat="1" ht="12.95" customHeight="1" x14ac:dyDescent="0.2">
      <c r="A55" s="3" t="s">
        <v>317</v>
      </c>
      <c r="B55" s="10">
        <v>3240</v>
      </c>
      <c r="C55" s="32" t="s">
        <v>61</v>
      </c>
      <c r="D55" s="32" t="s">
        <v>61</v>
      </c>
      <c r="E55" s="14">
        <v>1500</v>
      </c>
      <c r="F55" s="32" t="s">
        <v>61</v>
      </c>
      <c r="G55" s="338">
        <v>-1500</v>
      </c>
      <c r="H55" s="32" t="s">
        <v>61</v>
      </c>
    </row>
    <row r="56" spans="1:8" s="89" customFormat="1" ht="12.95" customHeight="1" x14ac:dyDescent="0.2">
      <c r="A56" s="125" t="s">
        <v>340</v>
      </c>
      <c r="B56" s="126"/>
      <c r="C56" s="126" t="s">
        <v>61</v>
      </c>
      <c r="D56" s="126" t="s">
        <v>61</v>
      </c>
      <c r="E56" s="339">
        <v>1500</v>
      </c>
      <c r="F56" s="126" t="s">
        <v>61</v>
      </c>
      <c r="G56" s="338">
        <v>-1500</v>
      </c>
      <c r="H56" s="32" t="s">
        <v>61</v>
      </c>
    </row>
    <row r="57" spans="1:8" s="89" customFormat="1" ht="12.95" customHeight="1" x14ac:dyDescent="0.2">
      <c r="A57" s="125"/>
      <c r="B57" s="126"/>
      <c r="C57" s="126" t="s">
        <v>61</v>
      </c>
      <c r="D57" s="126" t="s">
        <v>61</v>
      </c>
      <c r="E57" s="126" t="s">
        <v>61</v>
      </c>
      <c r="F57" s="126" t="s">
        <v>61</v>
      </c>
      <c r="G57" s="32" t="s">
        <v>61</v>
      </c>
      <c r="H57" s="32" t="s">
        <v>61</v>
      </c>
    </row>
    <row r="58" spans="1:8" s="89" customFormat="1" ht="12.95" hidden="1" customHeight="1" x14ac:dyDescent="0.2">
      <c r="A58" s="125"/>
      <c r="B58" s="126"/>
      <c r="C58" s="126" t="s">
        <v>61</v>
      </c>
      <c r="D58" s="126" t="s">
        <v>61</v>
      </c>
      <c r="E58" s="126" t="s">
        <v>61</v>
      </c>
      <c r="F58" s="126" t="s">
        <v>61</v>
      </c>
      <c r="G58" s="32" t="s">
        <v>61</v>
      </c>
      <c r="H58" s="32" t="s">
        <v>61</v>
      </c>
    </row>
    <row r="59" spans="1:8" s="89" customFormat="1" ht="12.95" customHeight="1" x14ac:dyDescent="0.2">
      <c r="A59" s="38" t="s">
        <v>341</v>
      </c>
      <c r="B59" s="288">
        <v>3255</v>
      </c>
      <c r="C59" s="340">
        <v>-978</v>
      </c>
      <c r="D59" s="341">
        <v>-274</v>
      </c>
      <c r="E59" s="342">
        <v>-1649</v>
      </c>
      <c r="F59" s="343">
        <v>-263</v>
      </c>
      <c r="G59" s="14">
        <v>1386</v>
      </c>
      <c r="H59" s="15">
        <v>15.9</v>
      </c>
    </row>
    <row r="60" spans="1:8" s="89" customFormat="1" ht="12.95" customHeight="1" x14ac:dyDescent="0.2">
      <c r="A60" s="3" t="s">
        <v>342</v>
      </c>
      <c r="B60" s="10">
        <v>3260</v>
      </c>
      <c r="C60" s="344">
        <v>-628</v>
      </c>
      <c r="D60" s="345">
        <v>-112</v>
      </c>
      <c r="E60" s="346">
        <v>-53</v>
      </c>
      <c r="F60" s="345">
        <v>-112</v>
      </c>
      <c r="G60" s="347">
        <v>-59</v>
      </c>
      <c r="H60" s="15">
        <v>211.3</v>
      </c>
    </row>
    <row r="61" spans="1:8" s="89" customFormat="1" ht="12.95" customHeight="1" x14ac:dyDescent="0.2">
      <c r="A61" s="125" t="s">
        <v>343</v>
      </c>
      <c r="B61" s="126"/>
      <c r="C61" s="348">
        <v>-628</v>
      </c>
      <c r="D61" s="349">
        <v>-112</v>
      </c>
      <c r="E61" s="156">
        <v>-53</v>
      </c>
      <c r="F61" s="349">
        <v>-112</v>
      </c>
      <c r="G61" s="347">
        <v>-59</v>
      </c>
      <c r="H61" s="15">
        <v>211.3</v>
      </c>
    </row>
    <row r="62" spans="1:8" s="89" customFormat="1" ht="12.95" customHeight="1" x14ac:dyDescent="0.2">
      <c r="A62" s="125"/>
      <c r="B62" s="126"/>
      <c r="C62" s="126" t="s">
        <v>61</v>
      </c>
      <c r="D62" s="126" t="s">
        <v>61</v>
      </c>
      <c r="E62" s="126" t="s">
        <v>61</v>
      </c>
      <c r="F62" s="126" t="s">
        <v>61</v>
      </c>
      <c r="G62" s="32" t="s">
        <v>61</v>
      </c>
      <c r="H62" s="32" t="s">
        <v>61</v>
      </c>
    </row>
    <row r="63" spans="1:8" s="89" customFormat="1" ht="12.95" hidden="1" customHeight="1" x14ac:dyDescent="0.2">
      <c r="A63" s="125"/>
      <c r="B63" s="126"/>
      <c r="C63" s="126" t="s">
        <v>61</v>
      </c>
      <c r="D63" s="126" t="s">
        <v>61</v>
      </c>
      <c r="E63" s="126" t="s">
        <v>61</v>
      </c>
      <c r="F63" s="126" t="s">
        <v>61</v>
      </c>
      <c r="G63" s="32" t="s">
        <v>61</v>
      </c>
      <c r="H63" s="32" t="s">
        <v>61</v>
      </c>
    </row>
    <row r="64" spans="1:8" s="89" customFormat="1" ht="12.95" customHeight="1" x14ac:dyDescent="0.2">
      <c r="A64" s="3" t="s">
        <v>344</v>
      </c>
      <c r="B64" s="10">
        <v>3265</v>
      </c>
      <c r="C64" s="32" t="s">
        <v>61</v>
      </c>
      <c r="D64" s="32" t="s">
        <v>61</v>
      </c>
      <c r="E64" s="32" t="s">
        <v>61</v>
      </c>
      <c r="F64" s="32" t="s">
        <v>61</v>
      </c>
      <c r="G64" s="32" t="s">
        <v>61</v>
      </c>
      <c r="H64" s="32" t="s">
        <v>61</v>
      </c>
    </row>
    <row r="65" spans="1:8" s="89" customFormat="1" ht="12.95" customHeight="1" x14ac:dyDescent="0.2">
      <c r="A65" s="125"/>
      <c r="B65" s="126"/>
      <c r="C65" s="126" t="s">
        <v>61</v>
      </c>
      <c r="D65" s="126" t="s">
        <v>61</v>
      </c>
      <c r="E65" s="126" t="s">
        <v>61</v>
      </c>
      <c r="F65" s="126" t="s">
        <v>61</v>
      </c>
      <c r="G65" s="32" t="s">
        <v>61</v>
      </c>
      <c r="H65" s="32" t="s">
        <v>61</v>
      </c>
    </row>
    <row r="66" spans="1:8" s="89" customFormat="1" ht="12.95" hidden="1" customHeight="1" x14ac:dyDescent="0.2">
      <c r="A66" s="125"/>
      <c r="B66" s="126"/>
      <c r="C66" s="126" t="s">
        <v>61</v>
      </c>
      <c r="D66" s="126" t="s">
        <v>61</v>
      </c>
      <c r="E66" s="126" t="s">
        <v>61</v>
      </c>
      <c r="F66" s="126" t="s">
        <v>61</v>
      </c>
      <c r="G66" s="32" t="s">
        <v>61</v>
      </c>
      <c r="H66" s="32" t="s">
        <v>61</v>
      </c>
    </row>
    <row r="67" spans="1:8" s="89" customFormat="1" ht="12.95" customHeight="1" x14ac:dyDescent="0.2">
      <c r="A67" s="3" t="s">
        <v>345</v>
      </c>
      <c r="B67" s="10">
        <v>3270</v>
      </c>
      <c r="C67" s="350">
        <v>-272</v>
      </c>
      <c r="D67" s="351">
        <v>-62</v>
      </c>
      <c r="E67" s="352">
        <v>-1560</v>
      </c>
      <c r="F67" s="351">
        <v>-62</v>
      </c>
      <c r="G67" s="14">
        <v>1498</v>
      </c>
      <c r="H67" s="15">
        <v>4</v>
      </c>
    </row>
    <row r="68" spans="1:8" s="89" customFormat="1" ht="12.95" customHeight="1" x14ac:dyDescent="0.2">
      <c r="A68" s="125" t="s">
        <v>346</v>
      </c>
      <c r="B68" s="126"/>
      <c r="C68" s="353">
        <v>-272</v>
      </c>
      <c r="D68" s="354">
        <v>-62</v>
      </c>
      <c r="E68" s="355">
        <v>-1560</v>
      </c>
      <c r="F68" s="354">
        <v>-62</v>
      </c>
      <c r="G68" s="14">
        <v>1498</v>
      </c>
      <c r="H68" s="15">
        <v>4</v>
      </c>
    </row>
    <row r="69" spans="1:8" s="89" customFormat="1" ht="26.1" customHeight="1" x14ac:dyDescent="0.2">
      <c r="A69" s="125" t="s">
        <v>143</v>
      </c>
      <c r="B69" s="126"/>
      <c r="C69" s="126" t="s">
        <v>61</v>
      </c>
      <c r="D69" s="126" t="s">
        <v>61</v>
      </c>
      <c r="E69" s="126" t="s">
        <v>61</v>
      </c>
      <c r="F69" s="126" t="s">
        <v>61</v>
      </c>
      <c r="G69" s="32" t="s">
        <v>61</v>
      </c>
      <c r="H69" s="32" t="s">
        <v>61</v>
      </c>
    </row>
    <row r="70" spans="1:8" s="89" customFormat="1" ht="12.95" customHeight="1" x14ac:dyDescent="0.2">
      <c r="A70" s="125"/>
      <c r="B70" s="126"/>
      <c r="C70" s="126" t="s">
        <v>61</v>
      </c>
      <c r="D70" s="126" t="s">
        <v>61</v>
      </c>
      <c r="E70" s="126" t="s">
        <v>61</v>
      </c>
      <c r="F70" s="126" t="s">
        <v>61</v>
      </c>
      <c r="G70" s="32" t="s">
        <v>61</v>
      </c>
      <c r="H70" s="32" t="s">
        <v>61</v>
      </c>
    </row>
    <row r="71" spans="1:8" s="89" customFormat="1" ht="12.95" hidden="1" customHeight="1" x14ac:dyDescent="0.2">
      <c r="A71" s="125"/>
      <c r="B71" s="126"/>
      <c r="C71" s="126" t="s">
        <v>61</v>
      </c>
      <c r="D71" s="126" t="s">
        <v>61</v>
      </c>
      <c r="E71" s="126" t="s">
        <v>61</v>
      </c>
      <c r="F71" s="126" t="s">
        <v>61</v>
      </c>
      <c r="G71" s="32" t="s">
        <v>61</v>
      </c>
      <c r="H71" s="32" t="s">
        <v>61</v>
      </c>
    </row>
    <row r="72" spans="1:8" s="89" customFormat="1" ht="12.95" customHeight="1" x14ac:dyDescent="0.2">
      <c r="A72" s="3" t="s">
        <v>347</v>
      </c>
      <c r="B72" s="10">
        <v>3275</v>
      </c>
      <c r="C72" s="49" t="s">
        <v>61</v>
      </c>
      <c r="D72" s="49" t="s">
        <v>61</v>
      </c>
      <c r="E72" s="49" t="s">
        <v>61</v>
      </c>
      <c r="F72" s="49" t="s">
        <v>61</v>
      </c>
      <c r="G72" s="32" t="s">
        <v>61</v>
      </c>
      <c r="H72" s="32" t="s">
        <v>61</v>
      </c>
    </row>
    <row r="73" spans="1:8" s="89" customFormat="1" ht="12.95" customHeight="1" x14ac:dyDescent="0.2">
      <c r="A73" s="3" t="s">
        <v>334</v>
      </c>
      <c r="B73" s="10">
        <v>3280</v>
      </c>
      <c r="C73" s="356">
        <v>-78</v>
      </c>
      <c r="D73" s="357">
        <v>-100</v>
      </c>
      <c r="E73" s="358">
        <v>-36</v>
      </c>
      <c r="F73" s="359">
        <v>-89</v>
      </c>
      <c r="G73" s="346">
        <v>-53</v>
      </c>
      <c r="H73" s="15">
        <v>247.2</v>
      </c>
    </row>
    <row r="74" spans="1:8" s="89" customFormat="1" ht="12.95" customHeight="1" x14ac:dyDescent="0.2">
      <c r="A74" s="125" t="s">
        <v>141</v>
      </c>
      <c r="B74" s="126"/>
      <c r="C74" s="140">
        <v>-78</v>
      </c>
      <c r="D74" s="360">
        <v>-100</v>
      </c>
      <c r="E74" s="132">
        <v>-36</v>
      </c>
      <c r="F74" s="361">
        <v>-89</v>
      </c>
      <c r="G74" s="346">
        <v>-53</v>
      </c>
      <c r="H74" s="15">
        <v>247.2</v>
      </c>
    </row>
    <row r="75" spans="1:8" s="89" customFormat="1" ht="12.95" customHeight="1" x14ac:dyDescent="0.2">
      <c r="A75" s="125" t="s">
        <v>348</v>
      </c>
      <c r="B75" s="126"/>
      <c r="C75" s="126" t="s">
        <v>61</v>
      </c>
      <c r="D75" s="126" t="s">
        <v>61</v>
      </c>
      <c r="E75" s="126" t="s">
        <v>61</v>
      </c>
      <c r="F75" s="126" t="s">
        <v>61</v>
      </c>
      <c r="G75" s="32" t="s">
        <v>61</v>
      </c>
      <c r="H75" s="32" t="s">
        <v>61</v>
      </c>
    </row>
    <row r="76" spans="1:8" s="89" customFormat="1" ht="12.95" customHeight="1" x14ac:dyDescent="0.2">
      <c r="A76" s="125"/>
      <c r="B76" s="126"/>
      <c r="C76" s="126" t="s">
        <v>61</v>
      </c>
      <c r="D76" s="126" t="s">
        <v>61</v>
      </c>
      <c r="E76" s="126" t="s">
        <v>61</v>
      </c>
      <c r="F76" s="126" t="s">
        <v>61</v>
      </c>
      <c r="G76" s="32" t="s">
        <v>61</v>
      </c>
      <c r="H76" s="32" t="s">
        <v>61</v>
      </c>
    </row>
    <row r="77" spans="1:8" s="89" customFormat="1" ht="12.95" hidden="1" customHeight="1" x14ac:dyDescent="0.2">
      <c r="A77" s="125"/>
      <c r="B77" s="126"/>
      <c r="C77" s="126" t="s">
        <v>61</v>
      </c>
      <c r="D77" s="126" t="s">
        <v>61</v>
      </c>
      <c r="E77" s="126" t="s">
        <v>61</v>
      </c>
      <c r="F77" s="126" t="s">
        <v>61</v>
      </c>
      <c r="G77" s="32" t="s">
        <v>61</v>
      </c>
      <c r="H77" s="32" t="s">
        <v>61</v>
      </c>
    </row>
    <row r="78" spans="1:8" s="89" customFormat="1" ht="12.95" customHeight="1" x14ac:dyDescent="0.2">
      <c r="A78" s="38" t="s">
        <v>133</v>
      </c>
      <c r="B78" s="288">
        <v>3295</v>
      </c>
      <c r="C78" s="340">
        <v>-978</v>
      </c>
      <c r="D78" s="341">
        <v>-274</v>
      </c>
      <c r="E78" s="362">
        <v>-149</v>
      </c>
      <c r="F78" s="343">
        <v>-263</v>
      </c>
      <c r="G78" s="76">
        <v>-114</v>
      </c>
      <c r="H78" s="15">
        <v>176.5</v>
      </c>
    </row>
    <row r="79" spans="1:8" s="89" customFormat="1" ht="12.95" customHeight="1" x14ac:dyDescent="0.2">
      <c r="A79" s="406" t="s">
        <v>349</v>
      </c>
      <c r="B79" s="406"/>
      <c r="C79" s="406"/>
      <c r="D79" s="406"/>
      <c r="E79" s="406"/>
      <c r="F79" s="406"/>
      <c r="G79" s="406"/>
      <c r="H79" s="406"/>
    </row>
    <row r="80" spans="1:8" s="89" customFormat="1" ht="12.95" customHeight="1" x14ac:dyDescent="0.2">
      <c r="A80" s="38" t="s">
        <v>350</v>
      </c>
      <c r="B80" s="288">
        <v>3300</v>
      </c>
      <c r="C80" s="32" t="s">
        <v>61</v>
      </c>
      <c r="D80" s="32" t="s">
        <v>61</v>
      </c>
      <c r="E80" s="32" t="s">
        <v>61</v>
      </c>
      <c r="F80" s="32" t="s">
        <v>61</v>
      </c>
      <c r="G80" s="32" t="s">
        <v>61</v>
      </c>
      <c r="H80" s="32" t="s">
        <v>61</v>
      </c>
    </row>
    <row r="81" spans="1:8" s="89" customFormat="1" ht="12.95" customHeight="1" x14ac:dyDescent="0.2">
      <c r="A81" s="3" t="s">
        <v>351</v>
      </c>
      <c r="B81" s="10">
        <v>3310</v>
      </c>
      <c r="C81" s="49" t="s">
        <v>61</v>
      </c>
      <c r="D81" s="49" t="s">
        <v>61</v>
      </c>
      <c r="E81" s="49" t="s">
        <v>61</v>
      </c>
      <c r="F81" s="49" t="s">
        <v>61</v>
      </c>
      <c r="G81" s="32" t="s">
        <v>61</v>
      </c>
      <c r="H81" s="32" t="s">
        <v>61</v>
      </c>
    </row>
    <row r="82" spans="1:8" s="89" customFormat="1" ht="12.95" customHeight="1" x14ac:dyDescent="0.2">
      <c r="A82" s="3" t="s">
        <v>352</v>
      </c>
      <c r="B82" s="10">
        <v>3320</v>
      </c>
      <c r="C82" s="32" t="s">
        <v>61</v>
      </c>
      <c r="D82" s="32" t="s">
        <v>61</v>
      </c>
      <c r="E82" s="32" t="s">
        <v>61</v>
      </c>
      <c r="F82" s="32" t="s">
        <v>61</v>
      </c>
      <c r="G82" s="32" t="s">
        <v>61</v>
      </c>
      <c r="H82" s="32" t="s">
        <v>61</v>
      </c>
    </row>
    <row r="83" spans="1:8" s="89" customFormat="1" ht="12.95" customHeight="1" x14ac:dyDescent="0.2">
      <c r="A83" s="3" t="s">
        <v>314</v>
      </c>
      <c r="B83" s="10">
        <v>3321</v>
      </c>
      <c r="C83" s="49" t="s">
        <v>61</v>
      </c>
      <c r="D83" s="49" t="s">
        <v>61</v>
      </c>
      <c r="E83" s="49" t="s">
        <v>61</v>
      </c>
      <c r="F83" s="49" t="s">
        <v>61</v>
      </c>
      <c r="G83" s="32" t="s">
        <v>61</v>
      </c>
      <c r="H83" s="32" t="s">
        <v>61</v>
      </c>
    </row>
    <row r="84" spans="1:8" s="89" customFormat="1" ht="12.95" customHeight="1" x14ac:dyDescent="0.2">
      <c r="A84" s="3" t="s">
        <v>315</v>
      </c>
      <c r="B84" s="10">
        <v>3322</v>
      </c>
      <c r="C84" s="49" t="s">
        <v>61</v>
      </c>
      <c r="D84" s="49" t="s">
        <v>61</v>
      </c>
      <c r="E84" s="49" t="s">
        <v>61</v>
      </c>
      <c r="F84" s="49" t="s">
        <v>61</v>
      </c>
      <c r="G84" s="32" t="s">
        <v>61</v>
      </c>
      <c r="H84" s="32" t="s">
        <v>61</v>
      </c>
    </row>
    <row r="85" spans="1:8" s="89" customFormat="1" ht="12.95" customHeight="1" x14ac:dyDescent="0.2">
      <c r="A85" s="3" t="s">
        <v>316</v>
      </c>
      <c r="B85" s="10">
        <v>3323</v>
      </c>
      <c r="C85" s="49" t="s">
        <v>61</v>
      </c>
      <c r="D85" s="49" t="s">
        <v>61</v>
      </c>
      <c r="E85" s="49" t="s">
        <v>61</v>
      </c>
      <c r="F85" s="49" t="s">
        <v>61</v>
      </c>
      <c r="G85" s="32" t="s">
        <v>61</v>
      </c>
      <c r="H85" s="32" t="s">
        <v>61</v>
      </c>
    </row>
    <row r="86" spans="1:8" s="89" customFormat="1" ht="12.95" customHeight="1" x14ac:dyDescent="0.2">
      <c r="A86" s="3" t="s">
        <v>317</v>
      </c>
      <c r="B86" s="10">
        <v>3340</v>
      </c>
      <c r="C86" s="32" t="s">
        <v>61</v>
      </c>
      <c r="D86" s="32" t="s">
        <v>61</v>
      </c>
      <c r="E86" s="32" t="s">
        <v>61</v>
      </c>
      <c r="F86" s="32" t="s">
        <v>61</v>
      </c>
      <c r="G86" s="32" t="s">
        <v>61</v>
      </c>
      <c r="H86" s="32" t="s">
        <v>61</v>
      </c>
    </row>
    <row r="87" spans="1:8" s="89" customFormat="1" ht="12.95" customHeight="1" x14ac:dyDescent="0.2">
      <c r="A87" s="125"/>
      <c r="B87" s="126"/>
      <c r="C87" s="126" t="s">
        <v>61</v>
      </c>
      <c r="D87" s="126" t="s">
        <v>61</v>
      </c>
      <c r="E87" s="126" t="s">
        <v>61</v>
      </c>
      <c r="F87" s="126" t="s">
        <v>61</v>
      </c>
      <c r="G87" s="32" t="s">
        <v>61</v>
      </c>
      <c r="H87" s="32" t="s">
        <v>61</v>
      </c>
    </row>
    <row r="88" spans="1:8" s="89" customFormat="1" ht="12.95" hidden="1" customHeight="1" x14ac:dyDescent="0.2">
      <c r="A88" s="125"/>
      <c r="B88" s="126"/>
      <c r="C88" s="126" t="s">
        <v>61</v>
      </c>
      <c r="D88" s="126" t="s">
        <v>61</v>
      </c>
      <c r="E88" s="126" t="s">
        <v>61</v>
      </c>
      <c r="F88" s="126" t="s">
        <v>61</v>
      </c>
      <c r="G88" s="32" t="s">
        <v>61</v>
      </c>
      <c r="H88" s="32" t="s">
        <v>61</v>
      </c>
    </row>
    <row r="89" spans="1:8" s="89" customFormat="1" ht="12.95" customHeight="1" x14ac:dyDescent="0.2">
      <c r="A89" s="38" t="s">
        <v>353</v>
      </c>
      <c r="B89" s="288">
        <v>3345</v>
      </c>
      <c r="C89" s="32" t="s">
        <v>61</v>
      </c>
      <c r="D89" s="32" t="s">
        <v>61</v>
      </c>
      <c r="E89" s="32" t="s">
        <v>61</v>
      </c>
      <c r="F89" s="32" t="s">
        <v>61</v>
      </c>
      <c r="G89" s="32" t="s">
        <v>61</v>
      </c>
      <c r="H89" s="32" t="s">
        <v>61</v>
      </c>
    </row>
    <row r="90" spans="1:8" s="89" customFormat="1" ht="12.95" customHeight="1" x14ac:dyDescent="0.2">
      <c r="A90" s="3" t="s">
        <v>354</v>
      </c>
      <c r="B90" s="10">
        <v>3350</v>
      </c>
      <c r="C90" s="49" t="s">
        <v>61</v>
      </c>
      <c r="D90" s="49" t="s">
        <v>61</v>
      </c>
      <c r="E90" s="49" t="s">
        <v>61</v>
      </c>
      <c r="F90" s="49" t="s">
        <v>61</v>
      </c>
      <c r="G90" s="32" t="s">
        <v>61</v>
      </c>
      <c r="H90" s="32" t="s">
        <v>61</v>
      </c>
    </row>
    <row r="91" spans="1:8" s="89" customFormat="1" ht="12.95" customHeight="1" x14ac:dyDescent="0.2">
      <c r="A91" s="3" t="s">
        <v>355</v>
      </c>
      <c r="B91" s="10">
        <v>3360</v>
      </c>
      <c r="C91" s="32" t="s">
        <v>61</v>
      </c>
      <c r="D91" s="32" t="s">
        <v>61</v>
      </c>
      <c r="E91" s="32" t="s">
        <v>61</v>
      </c>
      <c r="F91" s="32" t="s">
        <v>61</v>
      </c>
      <c r="G91" s="32" t="s">
        <v>61</v>
      </c>
      <c r="H91" s="32" t="s">
        <v>61</v>
      </c>
    </row>
    <row r="92" spans="1:8" s="89" customFormat="1" ht="12.95" customHeight="1" x14ac:dyDescent="0.2">
      <c r="A92" s="3" t="s">
        <v>314</v>
      </c>
      <c r="B92" s="10">
        <v>3361</v>
      </c>
      <c r="C92" s="49" t="s">
        <v>61</v>
      </c>
      <c r="D92" s="49" t="s">
        <v>61</v>
      </c>
      <c r="E92" s="49" t="s">
        <v>61</v>
      </c>
      <c r="F92" s="49" t="s">
        <v>61</v>
      </c>
      <c r="G92" s="32" t="s">
        <v>61</v>
      </c>
      <c r="H92" s="32" t="s">
        <v>61</v>
      </c>
    </row>
    <row r="93" spans="1:8" s="89" customFormat="1" ht="12.95" customHeight="1" x14ac:dyDescent="0.2">
      <c r="A93" s="3" t="s">
        <v>315</v>
      </c>
      <c r="B93" s="10">
        <v>3362</v>
      </c>
      <c r="C93" s="49" t="s">
        <v>61</v>
      </c>
      <c r="D93" s="49" t="s">
        <v>61</v>
      </c>
      <c r="E93" s="49" t="s">
        <v>61</v>
      </c>
      <c r="F93" s="49" t="s">
        <v>61</v>
      </c>
      <c r="G93" s="32" t="s">
        <v>61</v>
      </c>
      <c r="H93" s="32" t="s">
        <v>61</v>
      </c>
    </row>
    <row r="94" spans="1:8" s="89" customFormat="1" ht="12.95" customHeight="1" x14ac:dyDescent="0.2">
      <c r="A94" s="3" t="s">
        <v>316</v>
      </c>
      <c r="B94" s="10">
        <v>3363</v>
      </c>
      <c r="C94" s="49" t="s">
        <v>61</v>
      </c>
      <c r="D94" s="49" t="s">
        <v>61</v>
      </c>
      <c r="E94" s="49" t="s">
        <v>61</v>
      </c>
      <c r="F94" s="49" t="s">
        <v>61</v>
      </c>
      <c r="G94" s="32" t="s">
        <v>61</v>
      </c>
      <c r="H94" s="32" t="s">
        <v>61</v>
      </c>
    </row>
    <row r="95" spans="1:8" s="89" customFormat="1" ht="12.95" customHeight="1" x14ac:dyDescent="0.2">
      <c r="A95" s="3" t="s">
        <v>356</v>
      </c>
      <c r="B95" s="10">
        <v>3370</v>
      </c>
      <c r="C95" s="49" t="s">
        <v>61</v>
      </c>
      <c r="D95" s="49" t="s">
        <v>61</v>
      </c>
      <c r="E95" s="49" t="s">
        <v>61</v>
      </c>
      <c r="F95" s="49" t="s">
        <v>61</v>
      </c>
      <c r="G95" s="32" t="s">
        <v>61</v>
      </c>
      <c r="H95" s="32" t="s">
        <v>61</v>
      </c>
    </row>
    <row r="96" spans="1:8" s="89" customFormat="1" ht="12.95" customHeight="1" x14ac:dyDescent="0.2">
      <c r="A96" s="3" t="s">
        <v>334</v>
      </c>
      <c r="B96" s="10">
        <v>3380</v>
      </c>
      <c r="C96" s="32" t="s">
        <v>61</v>
      </c>
      <c r="D96" s="32" t="s">
        <v>61</v>
      </c>
      <c r="E96" s="32" t="s">
        <v>61</v>
      </c>
      <c r="F96" s="32" t="s">
        <v>61</v>
      </c>
      <c r="G96" s="32" t="s">
        <v>61</v>
      </c>
      <c r="H96" s="32" t="s">
        <v>61</v>
      </c>
    </row>
    <row r="97" spans="1:8" s="89" customFormat="1" ht="12.95" customHeight="1" x14ac:dyDescent="0.2">
      <c r="A97" s="125"/>
      <c r="B97" s="126"/>
      <c r="C97" s="126" t="s">
        <v>61</v>
      </c>
      <c r="D97" s="126" t="s">
        <v>61</v>
      </c>
      <c r="E97" s="126" t="s">
        <v>61</v>
      </c>
      <c r="F97" s="126" t="s">
        <v>61</v>
      </c>
      <c r="G97" s="32" t="s">
        <v>61</v>
      </c>
      <c r="H97" s="32" t="s">
        <v>61</v>
      </c>
    </row>
    <row r="98" spans="1:8" s="89" customFormat="1" ht="12.95" hidden="1" customHeight="1" x14ac:dyDescent="0.2">
      <c r="A98" s="125"/>
      <c r="B98" s="126"/>
      <c r="C98" s="126" t="s">
        <v>61</v>
      </c>
      <c r="D98" s="126" t="s">
        <v>61</v>
      </c>
      <c r="E98" s="126" t="s">
        <v>61</v>
      </c>
      <c r="F98" s="126" t="s">
        <v>61</v>
      </c>
      <c r="G98" s="32" t="s">
        <v>61</v>
      </c>
      <c r="H98" s="32" t="s">
        <v>61</v>
      </c>
    </row>
    <row r="99" spans="1:8" s="89" customFormat="1" ht="12.95" customHeight="1" x14ac:dyDescent="0.2">
      <c r="A99" s="38" t="s">
        <v>357</v>
      </c>
      <c r="B99" s="288">
        <v>3395</v>
      </c>
      <c r="C99" s="32" t="s">
        <v>61</v>
      </c>
      <c r="D99" s="32" t="s">
        <v>61</v>
      </c>
      <c r="E99" s="32" t="s">
        <v>61</v>
      </c>
      <c r="F99" s="32" t="s">
        <v>61</v>
      </c>
      <c r="G99" s="32" t="s">
        <v>61</v>
      </c>
      <c r="H99" s="32" t="s">
        <v>61</v>
      </c>
    </row>
    <row r="100" spans="1:8" s="89" customFormat="1" ht="12.95" customHeight="1" x14ac:dyDescent="0.2">
      <c r="A100" s="38" t="s">
        <v>358</v>
      </c>
      <c r="B100" s="288">
        <v>3400</v>
      </c>
      <c r="C100" s="14">
        <v>13938</v>
      </c>
      <c r="D100" s="14">
        <v>10559</v>
      </c>
      <c r="E100" s="359">
        <v>-441</v>
      </c>
      <c r="F100" s="14">
        <v>2970</v>
      </c>
      <c r="G100" s="14">
        <v>3411</v>
      </c>
      <c r="H100" s="15">
        <v>-673.5</v>
      </c>
    </row>
    <row r="101" spans="1:8" s="89" customFormat="1" ht="12.95" customHeight="1" x14ac:dyDescent="0.2">
      <c r="A101" s="3" t="s">
        <v>130</v>
      </c>
      <c r="B101" s="10">
        <v>3405</v>
      </c>
      <c r="C101" s="81">
        <v>7014</v>
      </c>
      <c r="D101" s="81">
        <v>12720</v>
      </c>
      <c r="E101" s="79">
        <v>481</v>
      </c>
      <c r="F101" s="81">
        <v>20309</v>
      </c>
      <c r="G101" s="14">
        <v>19828</v>
      </c>
      <c r="H101" s="14">
        <v>4222.2</v>
      </c>
    </row>
    <row r="102" spans="1:8" s="89" customFormat="1" ht="12.95" customHeight="1" x14ac:dyDescent="0.2">
      <c r="A102" s="3" t="s">
        <v>135</v>
      </c>
      <c r="B102" s="10">
        <v>3410</v>
      </c>
      <c r="C102" s="49" t="s">
        <v>61</v>
      </c>
      <c r="D102" s="49" t="s">
        <v>61</v>
      </c>
      <c r="E102" s="49" t="s">
        <v>61</v>
      </c>
      <c r="F102" s="49" t="s">
        <v>61</v>
      </c>
      <c r="G102" s="32" t="s">
        <v>61</v>
      </c>
      <c r="H102" s="32" t="s">
        <v>61</v>
      </c>
    </row>
    <row r="103" spans="1:8" s="89" customFormat="1" ht="12.95" customHeight="1" x14ac:dyDescent="0.2">
      <c r="A103" s="3" t="s">
        <v>136</v>
      </c>
      <c r="B103" s="10">
        <v>3415</v>
      </c>
      <c r="C103" s="14">
        <v>16363</v>
      </c>
      <c r="D103" s="14">
        <v>23279</v>
      </c>
      <c r="E103" s="15">
        <v>40</v>
      </c>
      <c r="F103" s="14">
        <v>23279</v>
      </c>
      <c r="G103" s="14">
        <v>23239</v>
      </c>
      <c r="H103" s="14">
        <v>58197.5</v>
      </c>
    </row>
    <row r="104" spans="1:8" s="89" customFormat="1" ht="12.95" customHeight="1" x14ac:dyDescent="0.2"/>
    <row r="105" spans="1:8" s="89" customFormat="1" ht="12.95" customHeight="1" x14ac:dyDescent="0.2">
      <c r="A105" s="86" t="s">
        <v>188</v>
      </c>
    </row>
    <row r="106" spans="1:8" s="89" customFormat="1" ht="12.95" customHeight="1" x14ac:dyDescent="0.2">
      <c r="A106" s="260" t="s">
        <v>189</v>
      </c>
      <c r="B106" s="263"/>
      <c r="C106" s="262"/>
      <c r="D106" s="262"/>
      <c r="E106" s="263"/>
      <c r="F106" s="407" t="s">
        <v>39</v>
      </c>
      <c r="G106" s="407"/>
      <c r="H106" s="407"/>
    </row>
    <row r="107" spans="1:8" s="89" customFormat="1" ht="12.95" customHeight="1" x14ac:dyDescent="0.2">
      <c r="A107" s="88" t="s">
        <v>190</v>
      </c>
      <c r="C107" s="409" t="s">
        <v>191</v>
      </c>
      <c r="D107" s="409"/>
      <c r="F107" s="409" t="s">
        <v>192</v>
      </c>
      <c r="G107" s="409"/>
      <c r="H107" s="409"/>
    </row>
  </sheetData>
  <mergeCells count="11">
    <mergeCell ref="A50:H50"/>
    <mergeCell ref="A79:H79"/>
    <mergeCell ref="F106:H106"/>
    <mergeCell ref="C107:D107"/>
    <mergeCell ref="F107:H107"/>
    <mergeCell ref="A6:H6"/>
    <mergeCell ref="A1:H1"/>
    <mergeCell ref="A3:A4"/>
    <mergeCell ref="B3:B4"/>
    <mergeCell ref="C3:D3"/>
    <mergeCell ref="E3:H3"/>
  </mergeCells>
  <pageMargins left="0.75" right="0.75" top="1" bottom="1" header="0.5" footer="0.5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6"/>
  <sheetViews>
    <sheetView workbookViewId="0">
      <selection sqref="A1:H1"/>
    </sheetView>
  </sheetViews>
  <sheetFormatPr defaultColWidth="8.7109375" defaultRowHeight="11.45" customHeight="1" x14ac:dyDescent="0.2"/>
  <cols>
    <col min="1" max="1" width="57.7109375" style="367" customWidth="1"/>
    <col min="2" max="2" width="8.7109375" style="367" customWidth="1"/>
    <col min="3" max="8" width="12.7109375" style="367" customWidth="1"/>
    <col min="9" max="16384" width="8.7109375" style="7"/>
  </cols>
  <sheetData>
    <row r="1" spans="1:8" s="89" customFormat="1" ht="12.95" customHeight="1" x14ac:dyDescent="0.2">
      <c r="A1" s="396" t="s">
        <v>359</v>
      </c>
      <c r="B1" s="396"/>
      <c r="C1" s="396"/>
      <c r="D1" s="396"/>
      <c r="E1" s="396"/>
      <c r="F1" s="396"/>
      <c r="G1" s="396"/>
      <c r="H1" s="396"/>
    </row>
    <row r="2" spans="1:8" s="89" customFormat="1" ht="12.95" customHeight="1" x14ac:dyDescent="0.2"/>
    <row r="3" spans="1:8" s="89" customFormat="1" ht="26.1" customHeight="1" x14ac:dyDescent="0.2">
      <c r="A3" s="398" t="s">
        <v>45</v>
      </c>
      <c r="B3" s="398" t="s">
        <v>46</v>
      </c>
      <c r="C3" s="398" t="s">
        <v>47</v>
      </c>
      <c r="D3" s="398"/>
      <c r="E3" s="398" t="s">
        <v>48</v>
      </c>
      <c r="F3" s="398"/>
      <c r="G3" s="398"/>
      <c r="H3" s="398"/>
    </row>
    <row r="4" spans="1:8" s="89" customFormat="1" ht="26.1" customHeight="1" x14ac:dyDescent="0.2">
      <c r="A4" s="398"/>
      <c r="B4" s="398"/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</row>
    <row r="5" spans="1:8" s="89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367" customFormat="1" ht="26.1" customHeight="1" x14ac:dyDescent="0.2">
      <c r="A6" s="363" t="s">
        <v>360</v>
      </c>
      <c r="B6" s="288">
        <v>4000</v>
      </c>
      <c r="C6" s="364">
        <v>978</v>
      </c>
      <c r="D6" s="364">
        <v>228</v>
      </c>
      <c r="E6" s="365">
        <v>1374</v>
      </c>
      <c r="F6" s="364">
        <v>217</v>
      </c>
      <c r="G6" s="366">
        <v>-1157</v>
      </c>
      <c r="H6" s="364">
        <v>15.8</v>
      </c>
    </row>
    <row r="7" spans="1:8" s="367" customFormat="1" ht="12.95" customHeight="1" x14ac:dyDescent="0.2">
      <c r="A7" s="368" t="s">
        <v>139</v>
      </c>
      <c r="B7" s="10">
        <v>4010</v>
      </c>
      <c r="C7" s="369" t="s">
        <v>61</v>
      </c>
      <c r="D7" s="369" t="s">
        <v>61</v>
      </c>
      <c r="E7" s="370" t="s">
        <v>61</v>
      </c>
      <c r="F7" s="369" t="s">
        <v>61</v>
      </c>
      <c r="G7" s="371" t="s">
        <v>61</v>
      </c>
      <c r="H7" s="371" t="s">
        <v>61</v>
      </c>
    </row>
    <row r="8" spans="1:8" s="367" customFormat="1" ht="12.95" customHeight="1" x14ac:dyDescent="0.2">
      <c r="A8" s="368" t="s">
        <v>140</v>
      </c>
      <c r="B8" s="10">
        <v>4020</v>
      </c>
      <c r="C8" s="372">
        <v>628</v>
      </c>
      <c r="D8" s="372">
        <v>93</v>
      </c>
      <c r="E8" s="373">
        <v>44</v>
      </c>
      <c r="F8" s="372">
        <v>93</v>
      </c>
      <c r="G8" s="364">
        <v>49</v>
      </c>
      <c r="H8" s="364">
        <v>211.4</v>
      </c>
    </row>
    <row r="9" spans="1:8" s="367" customFormat="1" ht="12.95" customHeight="1" x14ac:dyDescent="0.2">
      <c r="A9" s="368" t="s">
        <v>141</v>
      </c>
      <c r="B9" s="10">
        <v>4030</v>
      </c>
      <c r="C9" s="372">
        <v>78</v>
      </c>
      <c r="D9" s="372">
        <v>83</v>
      </c>
      <c r="E9" s="373">
        <v>30</v>
      </c>
      <c r="F9" s="372">
        <v>72</v>
      </c>
      <c r="G9" s="364">
        <v>42</v>
      </c>
      <c r="H9" s="364">
        <v>240</v>
      </c>
    </row>
    <row r="10" spans="1:8" s="367" customFormat="1" ht="12.95" customHeight="1" x14ac:dyDescent="0.2">
      <c r="A10" s="368" t="s">
        <v>142</v>
      </c>
      <c r="B10" s="10">
        <v>4040</v>
      </c>
      <c r="C10" s="372">
        <v>272</v>
      </c>
      <c r="D10" s="372">
        <v>52</v>
      </c>
      <c r="E10" s="365">
        <v>1300</v>
      </c>
      <c r="F10" s="372">
        <v>52</v>
      </c>
      <c r="G10" s="374">
        <v>-1248</v>
      </c>
      <c r="H10" s="364">
        <v>4</v>
      </c>
    </row>
    <row r="11" spans="1:8" s="367" customFormat="1" ht="26.1" customHeight="1" x14ac:dyDescent="0.2">
      <c r="A11" s="368" t="s">
        <v>143</v>
      </c>
      <c r="B11" s="10">
        <v>4050</v>
      </c>
      <c r="C11" s="369" t="s">
        <v>61</v>
      </c>
      <c r="D11" s="369" t="s">
        <v>61</v>
      </c>
      <c r="E11" s="370" t="s">
        <v>61</v>
      </c>
      <c r="F11" s="369" t="s">
        <v>61</v>
      </c>
      <c r="G11" s="371" t="s">
        <v>61</v>
      </c>
      <c r="H11" s="371" t="s">
        <v>61</v>
      </c>
    </row>
    <row r="12" spans="1:8" s="367" customFormat="1" ht="12.95" customHeight="1" x14ac:dyDescent="0.2">
      <c r="A12" s="368" t="s">
        <v>144</v>
      </c>
      <c r="B12" s="10">
        <v>4060</v>
      </c>
      <c r="C12" s="369" t="s">
        <v>61</v>
      </c>
      <c r="D12" s="369" t="s">
        <v>61</v>
      </c>
      <c r="E12" s="369" t="s">
        <v>61</v>
      </c>
      <c r="F12" s="369" t="s">
        <v>61</v>
      </c>
      <c r="G12" s="371" t="s">
        <v>61</v>
      </c>
      <c r="H12" s="371" t="s">
        <v>61</v>
      </c>
    </row>
    <row r="13" spans="1:8" s="89" customFormat="1" ht="12.95" customHeight="1" x14ac:dyDescent="0.2"/>
    <row r="14" spans="1:8" s="89" customFormat="1" ht="12.95" customHeight="1" x14ac:dyDescent="0.2">
      <c r="A14" s="86" t="s">
        <v>188</v>
      </c>
    </row>
    <row r="15" spans="1:8" s="89" customFormat="1" ht="12.95" customHeight="1" x14ac:dyDescent="0.2">
      <c r="A15" s="260" t="s">
        <v>189</v>
      </c>
      <c r="B15" s="263"/>
      <c r="C15" s="262"/>
      <c r="D15" s="262"/>
      <c r="E15" s="263"/>
      <c r="F15" s="407" t="s">
        <v>39</v>
      </c>
      <c r="G15" s="407"/>
      <c r="H15" s="407"/>
    </row>
    <row r="16" spans="1:8" s="89" customFormat="1" ht="12.95" customHeight="1" x14ac:dyDescent="0.2">
      <c r="A16" s="88" t="s">
        <v>190</v>
      </c>
      <c r="C16" s="408" t="s">
        <v>191</v>
      </c>
      <c r="D16" s="408"/>
      <c r="F16" s="409" t="s">
        <v>192</v>
      </c>
      <c r="G16" s="409"/>
      <c r="H16" s="409"/>
    </row>
  </sheetData>
  <mergeCells count="8">
    <mergeCell ref="C16:D16"/>
    <mergeCell ref="F16:H16"/>
    <mergeCell ref="A1:H1"/>
    <mergeCell ref="A3:A4"/>
    <mergeCell ref="B3:B4"/>
    <mergeCell ref="C3:D3"/>
    <mergeCell ref="E3:H3"/>
    <mergeCell ref="F15:H15"/>
  </mergeCells>
  <pageMargins left="0.75" right="0.75" top="1" bottom="1" header="0.5" footer="0.5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5"/>
  <sheetViews>
    <sheetView workbookViewId="0">
      <selection sqref="A1:H1"/>
    </sheetView>
  </sheetViews>
  <sheetFormatPr defaultColWidth="8.7109375" defaultRowHeight="11.45" customHeight="1" x14ac:dyDescent="0.2"/>
  <cols>
    <col min="1" max="1" width="60.140625" style="89" customWidth="1"/>
    <col min="2" max="2" width="8.7109375" style="89" customWidth="1"/>
    <col min="3" max="3" width="12.5703125" style="89" customWidth="1"/>
    <col min="4" max="4" width="12.140625" style="89" customWidth="1"/>
    <col min="5" max="5" width="13.85546875" style="89" customWidth="1"/>
    <col min="6" max="7" width="12.140625" style="89" customWidth="1"/>
    <col min="8" max="8" width="50" style="89" customWidth="1"/>
    <col min="9" max="16384" width="8.7109375" style="7"/>
  </cols>
  <sheetData>
    <row r="1" spans="1:8" s="89" customFormat="1" ht="12.95" customHeight="1" x14ac:dyDescent="0.2">
      <c r="A1" s="396" t="s">
        <v>154</v>
      </c>
      <c r="B1" s="396"/>
      <c r="C1" s="396"/>
      <c r="D1" s="396"/>
      <c r="E1" s="396"/>
      <c r="F1" s="396"/>
      <c r="G1" s="396"/>
      <c r="H1" s="396"/>
    </row>
    <row r="2" spans="1:8" s="89" customFormat="1" ht="12.95" customHeight="1" x14ac:dyDescent="0.2"/>
    <row r="3" spans="1:8" s="89" customFormat="1" ht="26.1" customHeight="1" x14ac:dyDescent="0.2">
      <c r="A3" s="398" t="s">
        <v>45</v>
      </c>
      <c r="B3" s="398" t="s">
        <v>46</v>
      </c>
      <c r="C3" s="398" t="s">
        <v>361</v>
      </c>
      <c r="D3" s="398" t="s">
        <v>47</v>
      </c>
      <c r="E3" s="398"/>
      <c r="F3" s="398" t="s">
        <v>362</v>
      </c>
      <c r="G3" s="398"/>
      <c r="H3" s="398" t="s">
        <v>363</v>
      </c>
    </row>
    <row r="4" spans="1:8" s="89" customFormat="1" ht="12.95" customHeight="1" x14ac:dyDescent="0.2">
      <c r="A4" s="398"/>
      <c r="B4" s="398"/>
      <c r="C4" s="398"/>
      <c r="D4" s="8" t="s">
        <v>49</v>
      </c>
      <c r="E4" s="8" t="s">
        <v>50</v>
      </c>
      <c r="F4" s="8" t="s">
        <v>49</v>
      </c>
      <c r="G4" s="8" t="s">
        <v>50</v>
      </c>
      <c r="H4" s="398"/>
    </row>
    <row r="5" spans="1:8" s="89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89" customFormat="1" ht="12.95" customHeight="1" x14ac:dyDescent="0.2">
      <c r="A6" s="410" t="s">
        <v>364</v>
      </c>
      <c r="B6" s="410"/>
      <c r="C6" s="410"/>
      <c r="D6" s="410"/>
      <c r="E6" s="410"/>
      <c r="F6" s="410"/>
      <c r="G6" s="410"/>
      <c r="H6" s="410"/>
    </row>
    <row r="7" spans="1:8" s="89" customFormat="1" ht="38.1" customHeight="1" x14ac:dyDescent="0.2">
      <c r="A7" s="368" t="s">
        <v>365</v>
      </c>
      <c r="B7" s="10">
        <v>5000</v>
      </c>
      <c r="C7" s="8" t="s">
        <v>366</v>
      </c>
      <c r="D7" s="364">
        <v>64</v>
      </c>
      <c r="E7" s="364">
        <v>66.599999999999994</v>
      </c>
      <c r="F7" s="372">
        <v>66.099999999999994</v>
      </c>
      <c r="G7" s="372">
        <v>71.099999999999994</v>
      </c>
      <c r="H7" s="368"/>
    </row>
    <row r="8" spans="1:8" s="89" customFormat="1" ht="38.1" customHeight="1" x14ac:dyDescent="0.2">
      <c r="A8" s="368" t="s">
        <v>367</v>
      </c>
      <c r="B8" s="10">
        <v>5010</v>
      </c>
      <c r="C8" s="8" t="s">
        <v>366</v>
      </c>
      <c r="D8" s="364">
        <v>46.3</v>
      </c>
      <c r="E8" s="364">
        <v>53.3</v>
      </c>
      <c r="F8" s="372">
        <v>50.8</v>
      </c>
      <c r="G8" s="372">
        <v>59.7</v>
      </c>
      <c r="H8" s="368"/>
    </row>
    <row r="9" spans="1:8" s="89" customFormat="1" ht="38.1" customHeight="1" x14ac:dyDescent="0.2">
      <c r="A9" s="368" t="s">
        <v>368</v>
      </c>
      <c r="B9" s="10">
        <v>5020</v>
      </c>
      <c r="C9" s="8" t="s">
        <v>366</v>
      </c>
      <c r="D9" s="364">
        <v>59.2</v>
      </c>
      <c r="E9" s="364">
        <v>56.6</v>
      </c>
      <c r="F9" s="372">
        <v>56</v>
      </c>
      <c r="G9" s="369" t="s">
        <v>61</v>
      </c>
      <c r="H9" s="368" t="s">
        <v>369</v>
      </c>
    </row>
    <row r="10" spans="1:8" s="89" customFormat="1" ht="38.1" customHeight="1" x14ac:dyDescent="0.2">
      <c r="A10" s="368" t="s">
        <v>370</v>
      </c>
      <c r="B10" s="10">
        <v>5030</v>
      </c>
      <c r="C10" s="8" t="s">
        <v>366</v>
      </c>
      <c r="D10" s="371" t="s">
        <v>61</v>
      </c>
      <c r="E10" s="371" t="s">
        <v>61</v>
      </c>
      <c r="F10" s="369" t="s">
        <v>61</v>
      </c>
      <c r="G10" s="369" t="s">
        <v>61</v>
      </c>
      <c r="H10" s="368"/>
    </row>
    <row r="11" spans="1:8" s="89" customFormat="1" ht="38.1" customHeight="1" x14ac:dyDescent="0.2">
      <c r="A11" s="368" t="s">
        <v>371</v>
      </c>
      <c r="B11" s="10">
        <v>5040</v>
      </c>
      <c r="C11" s="8" t="s">
        <v>366</v>
      </c>
      <c r="D11" s="364">
        <v>41.2</v>
      </c>
      <c r="E11" s="364">
        <v>42.2</v>
      </c>
      <c r="F11" s="372">
        <v>0.5</v>
      </c>
      <c r="G11" s="372">
        <v>58.6</v>
      </c>
      <c r="H11" s="368" t="s">
        <v>372</v>
      </c>
    </row>
    <row r="12" spans="1:8" s="89" customFormat="1" ht="12.95" customHeight="1" x14ac:dyDescent="0.2">
      <c r="A12" s="410" t="s">
        <v>373</v>
      </c>
      <c r="B12" s="410"/>
      <c r="C12" s="410"/>
      <c r="D12" s="410"/>
      <c r="E12" s="410"/>
      <c r="F12" s="410"/>
      <c r="G12" s="410"/>
      <c r="H12" s="410"/>
    </row>
    <row r="13" spans="1:8" s="89" customFormat="1" ht="38.1" customHeight="1" x14ac:dyDescent="0.2">
      <c r="A13" s="368" t="s">
        <v>374</v>
      </c>
      <c r="B13" s="10">
        <v>5100</v>
      </c>
      <c r="C13" s="8"/>
      <c r="D13" s="364">
        <v>0.3</v>
      </c>
      <c r="E13" s="364">
        <v>0.6</v>
      </c>
      <c r="F13" s="372">
        <v>0.6</v>
      </c>
      <c r="G13" s="369" t="s">
        <v>61</v>
      </c>
      <c r="H13" s="368"/>
    </row>
    <row r="14" spans="1:8" s="89" customFormat="1" ht="38.1" customHeight="1" x14ac:dyDescent="0.2">
      <c r="A14" s="368" t="s">
        <v>375</v>
      </c>
      <c r="B14" s="10">
        <v>5110</v>
      </c>
      <c r="C14" s="8" t="s">
        <v>376</v>
      </c>
      <c r="D14" s="371" t="s">
        <v>61</v>
      </c>
      <c r="E14" s="371" t="s">
        <v>61</v>
      </c>
      <c r="F14" s="372">
        <v>4.2</v>
      </c>
      <c r="G14" s="369" t="s">
        <v>61</v>
      </c>
      <c r="H14" s="368" t="s">
        <v>377</v>
      </c>
    </row>
    <row r="15" spans="1:8" s="89" customFormat="1" ht="38.1" customHeight="1" x14ac:dyDescent="0.2">
      <c r="A15" s="368" t="s">
        <v>378</v>
      </c>
      <c r="B15" s="10">
        <v>5120</v>
      </c>
      <c r="C15" s="8" t="s">
        <v>376</v>
      </c>
      <c r="D15" s="364">
        <v>5</v>
      </c>
      <c r="E15" s="364">
        <v>2.2000000000000002</v>
      </c>
      <c r="F15" s="372">
        <v>5</v>
      </c>
      <c r="G15" s="369" t="s">
        <v>61</v>
      </c>
      <c r="H15" s="368" t="s">
        <v>379</v>
      </c>
    </row>
    <row r="16" spans="1:8" s="89" customFormat="1" ht="12.95" customHeight="1" x14ac:dyDescent="0.2">
      <c r="A16" s="410" t="s">
        <v>380</v>
      </c>
      <c r="B16" s="410"/>
      <c r="C16" s="410"/>
      <c r="D16" s="410"/>
      <c r="E16" s="410"/>
      <c r="F16" s="410"/>
      <c r="G16" s="410"/>
      <c r="H16" s="410"/>
    </row>
    <row r="17" spans="1:8" s="89" customFormat="1" ht="26.1" customHeight="1" x14ac:dyDescent="0.2">
      <c r="A17" s="368" t="s">
        <v>381</v>
      </c>
      <c r="B17" s="10">
        <v>5200</v>
      </c>
      <c r="C17" s="8"/>
      <c r="D17" s="364">
        <v>7.2</v>
      </c>
      <c r="E17" s="364">
        <v>0.3</v>
      </c>
      <c r="F17" s="372">
        <v>0.8</v>
      </c>
      <c r="G17" s="372">
        <v>1.2</v>
      </c>
      <c r="H17" s="368"/>
    </row>
    <row r="18" spans="1:8" s="89" customFormat="1" ht="51" customHeight="1" x14ac:dyDescent="0.2">
      <c r="A18" s="368" t="s">
        <v>382</v>
      </c>
      <c r="B18" s="10">
        <v>5210</v>
      </c>
      <c r="C18" s="8"/>
      <c r="D18" s="371" t="s">
        <v>61</v>
      </c>
      <c r="E18" s="371" t="s">
        <v>61</v>
      </c>
      <c r="F18" s="369" t="s">
        <v>61</v>
      </c>
      <c r="G18" s="369" t="s">
        <v>61</v>
      </c>
      <c r="H18" s="368"/>
    </row>
    <row r="19" spans="1:8" s="89" customFormat="1" ht="38.1" customHeight="1" x14ac:dyDescent="0.2">
      <c r="A19" s="368" t="s">
        <v>383</v>
      </c>
      <c r="B19" s="10">
        <v>5220</v>
      </c>
      <c r="C19" s="8" t="s">
        <v>384</v>
      </c>
      <c r="D19" s="364">
        <v>0.7</v>
      </c>
      <c r="E19" s="364">
        <v>0.7</v>
      </c>
      <c r="F19" s="372">
        <v>0.9</v>
      </c>
      <c r="G19" s="369" t="s">
        <v>61</v>
      </c>
      <c r="H19" s="368" t="s">
        <v>385</v>
      </c>
    </row>
    <row r="20" spans="1:8" s="89" customFormat="1" ht="12.95" customHeight="1" x14ac:dyDescent="0.2">
      <c r="A20" s="410" t="s">
        <v>386</v>
      </c>
      <c r="B20" s="410"/>
      <c r="C20" s="410"/>
      <c r="D20" s="410"/>
      <c r="E20" s="410"/>
      <c r="F20" s="410"/>
      <c r="G20" s="410"/>
      <c r="H20" s="410"/>
    </row>
    <row r="21" spans="1:8" s="89" customFormat="1" ht="51" customHeight="1" x14ac:dyDescent="0.2">
      <c r="A21" s="368" t="s">
        <v>387</v>
      </c>
      <c r="B21" s="10">
        <v>5300</v>
      </c>
      <c r="C21" s="49"/>
      <c r="D21" s="369" t="s">
        <v>61</v>
      </c>
      <c r="E21" s="369" t="s">
        <v>61</v>
      </c>
      <c r="F21" s="369" t="s">
        <v>61</v>
      </c>
      <c r="G21" s="369" t="s">
        <v>61</v>
      </c>
      <c r="H21" s="368"/>
    </row>
    <row r="22" spans="1:8" s="89" customFormat="1" ht="12.95" customHeight="1" x14ac:dyDescent="0.2"/>
    <row r="23" spans="1:8" s="89" customFormat="1" ht="12.95" customHeight="1" x14ac:dyDescent="0.2">
      <c r="A23" s="86" t="s">
        <v>188</v>
      </c>
    </row>
    <row r="24" spans="1:8" s="89" customFormat="1" ht="12.95" customHeight="1" x14ac:dyDescent="0.2">
      <c r="A24" s="260" t="s">
        <v>189</v>
      </c>
      <c r="C24" s="404"/>
      <c r="D24" s="404"/>
      <c r="E24" s="404"/>
      <c r="G24" s="411" t="s">
        <v>39</v>
      </c>
      <c r="H24" s="411"/>
    </row>
    <row r="25" spans="1:8" s="89" customFormat="1" ht="12.95" customHeight="1" x14ac:dyDescent="0.2">
      <c r="A25" s="88" t="s">
        <v>190</v>
      </c>
      <c r="C25" s="408" t="s">
        <v>191</v>
      </c>
      <c r="D25" s="408"/>
      <c r="E25" s="408"/>
      <c r="G25" s="408" t="s">
        <v>192</v>
      </c>
      <c r="H25" s="408"/>
    </row>
  </sheetData>
  <mergeCells count="15">
    <mergeCell ref="C25:E25"/>
    <mergeCell ref="G25:H25"/>
    <mergeCell ref="A6:H6"/>
    <mergeCell ref="A12:H12"/>
    <mergeCell ref="A16:H16"/>
    <mergeCell ref="A20:H20"/>
    <mergeCell ref="C24:E24"/>
    <mergeCell ref="G24:H24"/>
    <mergeCell ref="A1:H1"/>
    <mergeCell ref="A3:A4"/>
    <mergeCell ref="B3:B4"/>
    <mergeCell ref="C3:C4"/>
    <mergeCell ref="D3:E3"/>
    <mergeCell ref="F3:G3"/>
    <mergeCell ref="H3:H4"/>
  </mergeCells>
  <pageMargins left="0.75" right="0.75" top="1" bottom="1" header="0.5" footer="0.5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75"/>
  <sheetViews>
    <sheetView topLeftCell="A10" workbookViewId="0">
      <selection activeCell="R21" sqref="R21"/>
    </sheetView>
  </sheetViews>
  <sheetFormatPr defaultColWidth="8.7109375" defaultRowHeight="11.45" customHeight="1" x14ac:dyDescent="0.2"/>
  <cols>
    <col min="1" max="1" width="27.5703125" style="89" customWidth="1"/>
    <col min="2" max="15" width="8.7109375" style="89" customWidth="1"/>
    <col min="16" max="16384" width="8.7109375" style="7"/>
  </cols>
  <sheetData>
    <row r="1" spans="1:15" s="89" customFormat="1" ht="12.95" customHeight="1" x14ac:dyDescent="0.2">
      <c r="A1" s="396" t="s">
        <v>388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s="89" customFormat="1" ht="12.95" customHeight="1" x14ac:dyDescent="0.2">
      <c r="A2" s="396" t="s">
        <v>389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s="89" customFormat="1" ht="12.95" customHeight="1" x14ac:dyDescent="0.2">
      <c r="A3" s="396" t="s">
        <v>43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s="89" customFormat="1" ht="12.95" customHeight="1" x14ac:dyDescent="0.2">
      <c r="A4" s="412" t="s">
        <v>390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</row>
    <row r="5" spans="1:15" s="89" customFormat="1" ht="12.95" customHeight="1" x14ac:dyDescent="0.2">
      <c r="A5" s="413" t="s">
        <v>391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spans="1:15" s="89" customFormat="1" ht="5.0999999999999996" customHeight="1" x14ac:dyDescent="0.2"/>
    <row r="7" spans="1:15" s="89" customFormat="1" ht="12.95" customHeight="1" x14ac:dyDescent="0.2">
      <c r="A7" s="387" t="s">
        <v>392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</row>
    <row r="8" spans="1:15" s="89" customFormat="1" ht="6.95" customHeight="1" x14ac:dyDescent="0.2"/>
    <row r="9" spans="1:15" s="89" customFormat="1" ht="63" customHeight="1" x14ac:dyDescent="0.2">
      <c r="A9" s="399" t="s">
        <v>45</v>
      </c>
      <c r="B9" s="399"/>
      <c r="C9" s="399"/>
      <c r="D9" s="399"/>
      <c r="E9" s="399"/>
      <c r="F9" s="398" t="s">
        <v>393</v>
      </c>
      <c r="G9" s="398"/>
      <c r="H9" s="398" t="s">
        <v>394</v>
      </c>
      <c r="I9" s="398"/>
      <c r="J9" s="398" t="s">
        <v>395</v>
      </c>
      <c r="K9" s="398"/>
      <c r="L9" s="398" t="s">
        <v>396</v>
      </c>
      <c r="M9" s="398"/>
      <c r="N9" s="398" t="s">
        <v>397</v>
      </c>
      <c r="O9" s="398"/>
    </row>
    <row r="10" spans="1:15" s="89" customFormat="1" ht="12.95" customHeight="1" x14ac:dyDescent="0.2">
      <c r="A10" s="416">
        <v>1</v>
      </c>
      <c r="B10" s="416"/>
      <c r="C10" s="416"/>
      <c r="D10" s="416"/>
      <c r="E10" s="416"/>
      <c r="F10" s="417">
        <v>2</v>
      </c>
      <c r="G10" s="417"/>
      <c r="H10" s="417">
        <v>3</v>
      </c>
      <c r="I10" s="417"/>
      <c r="J10" s="417">
        <v>4</v>
      </c>
      <c r="K10" s="417"/>
      <c r="L10" s="417">
        <v>5</v>
      </c>
      <c r="M10" s="417"/>
      <c r="N10" s="417">
        <v>6</v>
      </c>
      <c r="O10" s="417"/>
    </row>
    <row r="11" spans="1:15" s="89" customFormat="1" ht="51" customHeight="1" x14ac:dyDescent="0.2">
      <c r="A11" s="414" t="s">
        <v>398</v>
      </c>
      <c r="B11" s="414"/>
      <c r="C11" s="414"/>
      <c r="D11" s="414"/>
      <c r="E11" s="414"/>
      <c r="F11" s="415">
        <v>174</v>
      </c>
      <c r="G11" s="415"/>
      <c r="H11" s="415">
        <v>180</v>
      </c>
      <c r="I11" s="415"/>
      <c r="J11" s="415">
        <v>181</v>
      </c>
      <c r="K11" s="415"/>
      <c r="L11" s="415">
        <v>1</v>
      </c>
      <c r="M11" s="415"/>
      <c r="N11" s="415">
        <v>100.6</v>
      </c>
      <c r="O11" s="415"/>
    </row>
    <row r="12" spans="1:15" s="89" customFormat="1" ht="12.95" customHeight="1" x14ac:dyDescent="0.2">
      <c r="A12" s="418" t="s">
        <v>184</v>
      </c>
      <c r="B12" s="418"/>
      <c r="C12" s="418"/>
      <c r="D12" s="418"/>
      <c r="E12" s="418"/>
      <c r="F12" s="419">
        <v>1</v>
      </c>
      <c r="G12" s="419"/>
      <c r="H12" s="419">
        <v>1</v>
      </c>
      <c r="I12" s="419"/>
      <c r="J12" s="419">
        <v>1</v>
      </c>
      <c r="K12" s="419"/>
      <c r="L12" s="420" t="s">
        <v>61</v>
      </c>
      <c r="M12" s="420"/>
      <c r="N12" s="415">
        <v>100</v>
      </c>
      <c r="O12" s="415"/>
    </row>
    <row r="13" spans="1:15" s="89" customFormat="1" ht="12.95" customHeight="1" x14ac:dyDescent="0.2">
      <c r="A13" s="418" t="s">
        <v>185</v>
      </c>
      <c r="B13" s="418"/>
      <c r="C13" s="418"/>
      <c r="D13" s="418"/>
      <c r="E13" s="418"/>
      <c r="F13" s="419">
        <v>34</v>
      </c>
      <c r="G13" s="419"/>
      <c r="H13" s="419">
        <v>33</v>
      </c>
      <c r="I13" s="419"/>
      <c r="J13" s="419">
        <v>35</v>
      </c>
      <c r="K13" s="419"/>
      <c r="L13" s="415">
        <v>2</v>
      </c>
      <c r="M13" s="415"/>
      <c r="N13" s="415">
        <v>106.1</v>
      </c>
      <c r="O13" s="415"/>
    </row>
    <row r="14" spans="1:15" s="89" customFormat="1" ht="12.95" customHeight="1" x14ac:dyDescent="0.2">
      <c r="A14" s="418" t="s">
        <v>186</v>
      </c>
      <c r="B14" s="418"/>
      <c r="C14" s="418"/>
      <c r="D14" s="418"/>
      <c r="E14" s="418"/>
      <c r="F14" s="419">
        <v>139</v>
      </c>
      <c r="G14" s="419"/>
      <c r="H14" s="419">
        <v>146</v>
      </c>
      <c r="I14" s="419"/>
      <c r="J14" s="419">
        <v>145</v>
      </c>
      <c r="K14" s="419"/>
      <c r="L14" s="423">
        <v>-1</v>
      </c>
      <c r="M14" s="423"/>
      <c r="N14" s="415">
        <v>99.3</v>
      </c>
      <c r="O14" s="415"/>
    </row>
    <row r="15" spans="1:15" s="89" customFormat="1" ht="26.1" customHeight="1" x14ac:dyDescent="0.2">
      <c r="A15" s="414" t="s">
        <v>399</v>
      </c>
      <c r="B15" s="414"/>
      <c r="C15" s="414"/>
      <c r="D15" s="414"/>
      <c r="E15" s="414"/>
      <c r="F15" s="421">
        <v>2245</v>
      </c>
      <c r="G15" s="421"/>
      <c r="H15" s="421">
        <v>3299</v>
      </c>
      <c r="I15" s="421"/>
      <c r="J15" s="421">
        <v>3120</v>
      </c>
      <c r="K15" s="421"/>
      <c r="L15" s="422">
        <v>-179</v>
      </c>
      <c r="M15" s="422"/>
      <c r="N15" s="415">
        <v>94.6</v>
      </c>
      <c r="O15" s="415"/>
    </row>
    <row r="16" spans="1:15" s="89" customFormat="1" ht="12.95" customHeight="1" x14ac:dyDescent="0.2">
      <c r="A16" s="418" t="s">
        <v>184</v>
      </c>
      <c r="B16" s="418"/>
      <c r="C16" s="418"/>
      <c r="D16" s="418"/>
      <c r="E16" s="418"/>
      <c r="F16" s="419">
        <v>53</v>
      </c>
      <c r="G16" s="419"/>
      <c r="H16" s="419">
        <v>110</v>
      </c>
      <c r="I16" s="419"/>
      <c r="J16" s="419">
        <v>200</v>
      </c>
      <c r="K16" s="419"/>
      <c r="L16" s="415">
        <v>90</v>
      </c>
      <c r="M16" s="415"/>
      <c r="N16" s="415">
        <v>181.8</v>
      </c>
      <c r="O16" s="415"/>
    </row>
    <row r="17" spans="1:15" s="89" customFormat="1" ht="12.95" customHeight="1" x14ac:dyDescent="0.2">
      <c r="A17" s="418" t="s">
        <v>185</v>
      </c>
      <c r="B17" s="418"/>
      <c r="C17" s="418"/>
      <c r="D17" s="418"/>
      <c r="E17" s="418"/>
      <c r="F17" s="419">
        <v>831</v>
      </c>
      <c r="G17" s="419"/>
      <c r="H17" s="424">
        <v>1030</v>
      </c>
      <c r="I17" s="424"/>
      <c r="J17" s="419">
        <v>954</v>
      </c>
      <c r="K17" s="419"/>
      <c r="L17" s="425">
        <v>-76</v>
      </c>
      <c r="M17" s="425"/>
      <c r="N17" s="415">
        <v>92.6</v>
      </c>
      <c r="O17" s="415"/>
    </row>
    <row r="18" spans="1:15" s="89" customFormat="1" ht="12.95" customHeight="1" x14ac:dyDescent="0.2">
      <c r="A18" s="418" t="s">
        <v>186</v>
      </c>
      <c r="B18" s="418"/>
      <c r="C18" s="418"/>
      <c r="D18" s="418"/>
      <c r="E18" s="418"/>
      <c r="F18" s="424">
        <v>1361</v>
      </c>
      <c r="G18" s="424"/>
      <c r="H18" s="424">
        <v>2159</v>
      </c>
      <c r="I18" s="424"/>
      <c r="J18" s="424">
        <v>1966</v>
      </c>
      <c r="K18" s="424"/>
      <c r="L18" s="422">
        <v>-193</v>
      </c>
      <c r="M18" s="422"/>
      <c r="N18" s="415">
        <v>91.1</v>
      </c>
      <c r="O18" s="415"/>
    </row>
    <row r="19" spans="1:15" s="89" customFormat="1" ht="26.1" customHeight="1" x14ac:dyDescent="0.2">
      <c r="A19" s="414" t="s">
        <v>400</v>
      </c>
      <c r="B19" s="414"/>
      <c r="C19" s="414"/>
      <c r="D19" s="414"/>
      <c r="E19" s="414"/>
      <c r="F19" s="421">
        <v>2930</v>
      </c>
      <c r="G19" s="421"/>
      <c r="H19" s="421">
        <v>4125</v>
      </c>
      <c r="I19" s="421"/>
      <c r="J19" s="421">
        <v>4060</v>
      </c>
      <c r="K19" s="421"/>
      <c r="L19" s="426">
        <v>-65</v>
      </c>
      <c r="M19" s="426"/>
      <c r="N19" s="415">
        <v>98.4</v>
      </c>
      <c r="O19" s="415"/>
    </row>
    <row r="20" spans="1:15" s="89" customFormat="1" ht="12.95" customHeight="1" x14ac:dyDescent="0.2">
      <c r="A20" s="418" t="s">
        <v>184</v>
      </c>
      <c r="B20" s="418"/>
      <c r="C20" s="418"/>
      <c r="D20" s="418"/>
      <c r="E20" s="418"/>
      <c r="F20" s="419">
        <v>53</v>
      </c>
      <c r="G20" s="419"/>
      <c r="H20" s="419">
        <v>110</v>
      </c>
      <c r="I20" s="419"/>
      <c r="J20" s="419">
        <v>200</v>
      </c>
      <c r="K20" s="419"/>
      <c r="L20" s="415">
        <v>90</v>
      </c>
      <c r="M20" s="415"/>
      <c r="N20" s="415">
        <v>181.8</v>
      </c>
      <c r="O20" s="415"/>
    </row>
    <row r="21" spans="1:15" s="89" customFormat="1" ht="12.95" customHeight="1" x14ac:dyDescent="0.2">
      <c r="A21" s="418" t="s">
        <v>185</v>
      </c>
      <c r="B21" s="418"/>
      <c r="C21" s="418"/>
      <c r="D21" s="418"/>
      <c r="E21" s="418"/>
      <c r="F21" s="419">
        <v>831</v>
      </c>
      <c r="G21" s="419"/>
      <c r="H21" s="424">
        <v>1030</v>
      </c>
      <c r="I21" s="424"/>
      <c r="J21" s="419">
        <v>954</v>
      </c>
      <c r="K21" s="419"/>
      <c r="L21" s="425">
        <v>-76</v>
      </c>
      <c r="M21" s="425"/>
      <c r="N21" s="415">
        <v>92.6</v>
      </c>
      <c r="O21" s="415"/>
    </row>
    <row r="22" spans="1:15" s="89" customFormat="1" ht="12.95" customHeight="1" x14ac:dyDescent="0.2">
      <c r="A22" s="418" t="s">
        <v>186</v>
      </c>
      <c r="B22" s="418"/>
      <c r="C22" s="418"/>
      <c r="D22" s="418"/>
      <c r="E22" s="418"/>
      <c r="F22" s="424">
        <v>2046</v>
      </c>
      <c r="G22" s="424"/>
      <c r="H22" s="424">
        <v>2985</v>
      </c>
      <c r="I22" s="424"/>
      <c r="J22" s="424">
        <v>2906</v>
      </c>
      <c r="K22" s="424"/>
      <c r="L22" s="428">
        <v>-79</v>
      </c>
      <c r="M22" s="428"/>
      <c r="N22" s="415">
        <v>97.4</v>
      </c>
      <c r="O22" s="415"/>
    </row>
    <row r="23" spans="1:15" s="89" customFormat="1" ht="38.1" customHeight="1" x14ac:dyDescent="0.2">
      <c r="A23" s="414" t="s">
        <v>401</v>
      </c>
      <c r="B23" s="414"/>
      <c r="C23" s="414"/>
      <c r="D23" s="414"/>
      <c r="E23" s="414"/>
      <c r="F23" s="415">
        <v>5613</v>
      </c>
      <c r="G23" s="415"/>
      <c r="H23" s="415">
        <v>7638.9</v>
      </c>
      <c r="I23" s="415"/>
      <c r="J23" s="415">
        <v>7477</v>
      </c>
      <c r="K23" s="415"/>
      <c r="L23" s="427">
        <v>-427</v>
      </c>
      <c r="M23" s="427"/>
      <c r="N23" s="420" t="s">
        <v>61</v>
      </c>
      <c r="O23" s="420"/>
    </row>
    <row r="24" spans="1:15" s="89" customFormat="1" ht="12.95" customHeight="1" x14ac:dyDescent="0.2">
      <c r="A24" s="418" t="s">
        <v>184</v>
      </c>
      <c r="B24" s="418"/>
      <c r="C24" s="418"/>
      <c r="D24" s="418"/>
      <c r="E24" s="418"/>
      <c r="F24" s="421">
        <v>17666.7</v>
      </c>
      <c r="G24" s="421"/>
      <c r="H24" s="421">
        <v>36666.699999999997</v>
      </c>
      <c r="I24" s="421"/>
      <c r="J24" s="421">
        <v>66666.7</v>
      </c>
      <c r="K24" s="421"/>
      <c r="L24" s="421">
        <v>30000</v>
      </c>
      <c r="M24" s="421"/>
      <c r="N24" s="415">
        <v>181.8</v>
      </c>
      <c r="O24" s="415"/>
    </row>
    <row r="25" spans="1:15" s="89" customFormat="1" ht="12.95" customHeight="1" x14ac:dyDescent="0.2">
      <c r="A25" s="418" t="s">
        <v>185</v>
      </c>
      <c r="B25" s="418"/>
      <c r="C25" s="418"/>
      <c r="D25" s="418"/>
      <c r="E25" s="418"/>
      <c r="F25" s="421">
        <v>8147.1</v>
      </c>
      <c r="G25" s="421"/>
      <c r="H25" s="421">
        <v>10404</v>
      </c>
      <c r="I25" s="421"/>
      <c r="J25" s="421">
        <v>9085.7000000000007</v>
      </c>
      <c r="K25" s="421"/>
      <c r="L25" s="429">
        <v>-1318.3</v>
      </c>
      <c r="M25" s="429"/>
      <c r="N25" s="415">
        <v>87.3</v>
      </c>
      <c r="O25" s="415"/>
    </row>
    <row r="26" spans="1:15" s="89" customFormat="1" ht="12.95" customHeight="1" x14ac:dyDescent="0.2">
      <c r="A26" s="418" t="s">
        <v>186</v>
      </c>
      <c r="B26" s="418"/>
      <c r="C26" s="418"/>
      <c r="D26" s="418"/>
      <c r="E26" s="418"/>
      <c r="F26" s="421">
        <v>4906.5</v>
      </c>
      <c r="G26" s="421"/>
      <c r="H26" s="421">
        <v>6815.1</v>
      </c>
      <c r="I26" s="421"/>
      <c r="J26" s="421">
        <v>6680.5</v>
      </c>
      <c r="K26" s="421"/>
      <c r="L26" s="430">
        <v>-134.6</v>
      </c>
      <c r="M26" s="430"/>
      <c r="N26" s="415">
        <v>98</v>
      </c>
      <c r="O26" s="415"/>
    </row>
    <row r="27" spans="1:15" s="89" customFormat="1" ht="12.95" customHeight="1" x14ac:dyDescent="0.2"/>
    <row r="28" spans="1:15" s="89" customFormat="1" ht="12.95" customHeight="1" x14ac:dyDescent="0.2">
      <c r="A28" s="387" t="s">
        <v>402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</row>
    <row r="29" spans="1:15" s="89" customFormat="1" ht="12.95" customHeight="1" x14ac:dyDescent="0.2"/>
    <row r="30" spans="1:15" s="89" customFormat="1" ht="12.95" customHeight="1" x14ac:dyDescent="0.2">
      <c r="A30" s="413" t="s">
        <v>403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</row>
    <row r="31" spans="1:15" s="89" customFormat="1" ht="9" customHeight="1" x14ac:dyDescent="0.2"/>
    <row r="32" spans="1:15" s="89" customFormat="1" ht="12.95" customHeight="1" x14ac:dyDescent="0.2">
      <c r="A32" s="8" t="s">
        <v>404</v>
      </c>
      <c r="B32" s="398" t="s">
        <v>405</v>
      </c>
      <c r="C32" s="398"/>
      <c r="D32" s="398"/>
      <c r="E32" s="398"/>
      <c r="F32" s="398" t="s">
        <v>406</v>
      </c>
      <c r="G32" s="398"/>
      <c r="H32" s="398"/>
      <c r="I32" s="398"/>
      <c r="J32" s="398"/>
      <c r="K32" s="398"/>
      <c r="L32" s="398"/>
      <c r="M32" s="398"/>
      <c r="N32" s="398"/>
      <c r="O32" s="398"/>
    </row>
    <row r="33" spans="1:15" s="89" customFormat="1" ht="12.95" customHeight="1" x14ac:dyDescent="0.2">
      <c r="A33" s="10">
        <v>1</v>
      </c>
      <c r="B33" s="417">
        <v>2</v>
      </c>
      <c r="C33" s="417"/>
      <c r="D33" s="417"/>
      <c r="E33" s="417"/>
      <c r="F33" s="417">
        <v>3</v>
      </c>
      <c r="G33" s="417"/>
      <c r="H33" s="417"/>
      <c r="I33" s="417"/>
      <c r="J33" s="417"/>
      <c r="K33" s="417"/>
      <c r="L33" s="417"/>
      <c r="M33" s="417"/>
      <c r="N33" s="417"/>
      <c r="O33" s="417"/>
    </row>
    <row r="34" spans="1:15" s="89" customFormat="1" ht="12.95" customHeight="1" x14ac:dyDescent="0.2">
      <c r="A34" s="126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</row>
    <row r="35" spans="1:15" s="89" customFormat="1" ht="12.95" hidden="1" customHeight="1" x14ac:dyDescent="0.2">
      <c r="A35" s="126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</row>
    <row r="36" spans="1:15" s="89" customFormat="1" ht="12.95" customHeight="1" x14ac:dyDescent="0.2"/>
    <row r="37" spans="1:15" s="89" customFormat="1" ht="12.95" customHeight="1" x14ac:dyDescent="0.2">
      <c r="A37" s="413" t="s">
        <v>407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</row>
    <row r="38" spans="1:15" s="89" customFormat="1" ht="9" customHeight="1" x14ac:dyDescent="0.2"/>
    <row r="39" spans="1:15" s="89" customFormat="1" ht="12.95" customHeight="1" x14ac:dyDescent="0.2">
      <c r="A39" s="398" t="s">
        <v>408</v>
      </c>
      <c r="B39" s="398"/>
      <c r="C39" s="398"/>
      <c r="D39" s="398" t="s">
        <v>409</v>
      </c>
      <c r="E39" s="398"/>
      <c r="F39" s="398"/>
      <c r="G39" s="398" t="s">
        <v>410</v>
      </c>
      <c r="H39" s="398"/>
      <c r="I39" s="398"/>
      <c r="J39" s="398" t="s">
        <v>411</v>
      </c>
      <c r="K39" s="398"/>
      <c r="L39" s="398"/>
      <c r="M39" s="432" t="s">
        <v>412</v>
      </c>
      <c r="N39" s="432"/>
      <c r="O39" s="398" t="s">
        <v>413</v>
      </c>
    </row>
    <row r="40" spans="1:15" s="89" customFormat="1" ht="114" customHeight="1" x14ac:dyDescent="0.2">
      <c r="A40" s="398"/>
      <c r="B40" s="398"/>
      <c r="C40" s="398"/>
      <c r="D40" s="8" t="s">
        <v>414</v>
      </c>
      <c r="E40" s="8" t="s">
        <v>415</v>
      </c>
      <c r="F40" s="8" t="s">
        <v>416</v>
      </c>
      <c r="G40" s="8" t="s">
        <v>414</v>
      </c>
      <c r="H40" s="8" t="s">
        <v>415</v>
      </c>
      <c r="I40" s="8" t="s">
        <v>416</v>
      </c>
      <c r="J40" s="8" t="s">
        <v>414</v>
      </c>
      <c r="K40" s="8" t="s">
        <v>415</v>
      </c>
      <c r="L40" s="8" t="s">
        <v>416</v>
      </c>
      <c r="M40" s="8" t="s">
        <v>417</v>
      </c>
      <c r="N40" s="8" t="s">
        <v>418</v>
      </c>
      <c r="O40" s="398"/>
    </row>
    <row r="41" spans="1:15" s="89" customFormat="1" ht="12.95" customHeight="1" x14ac:dyDescent="0.2">
      <c r="A41" s="417">
        <v>1</v>
      </c>
      <c r="B41" s="417"/>
      <c r="C41" s="417"/>
      <c r="D41" s="10">
        <v>2</v>
      </c>
      <c r="E41" s="10">
        <v>3</v>
      </c>
      <c r="F41" s="10">
        <v>4</v>
      </c>
      <c r="G41" s="10">
        <v>5</v>
      </c>
      <c r="H41" s="10">
        <v>6</v>
      </c>
      <c r="I41" s="10">
        <v>7</v>
      </c>
      <c r="J41" s="10">
        <v>8</v>
      </c>
      <c r="K41" s="10">
        <v>9</v>
      </c>
      <c r="L41" s="10">
        <v>10</v>
      </c>
      <c r="M41" s="10">
        <v>11</v>
      </c>
      <c r="N41" s="10">
        <v>12</v>
      </c>
      <c r="O41" s="10">
        <v>13</v>
      </c>
    </row>
    <row r="42" spans="1:15" s="89" customFormat="1" ht="12.95" customHeight="1" x14ac:dyDescent="0.2">
      <c r="A42" s="431" t="s">
        <v>419</v>
      </c>
      <c r="B42" s="431"/>
      <c r="C42" s="431"/>
      <c r="D42" s="375">
        <v>6485</v>
      </c>
      <c r="E42" s="376"/>
      <c r="F42" s="377">
        <v>837.6</v>
      </c>
      <c r="G42" s="375">
        <v>13053</v>
      </c>
      <c r="H42" s="376"/>
      <c r="I42" s="377">
        <v>837.6</v>
      </c>
      <c r="J42" s="378">
        <v>6568</v>
      </c>
      <c r="K42" s="379"/>
      <c r="L42" s="379"/>
      <c r="M42" s="380">
        <v>201.3</v>
      </c>
      <c r="N42" s="379"/>
      <c r="O42" s="380">
        <v>100</v>
      </c>
    </row>
    <row r="43" spans="1:15" s="89" customFormat="1" ht="12.95" customHeight="1" x14ac:dyDescent="0.2">
      <c r="A43" s="431" t="s">
        <v>420</v>
      </c>
      <c r="B43" s="431"/>
      <c r="C43" s="431"/>
      <c r="D43" s="375">
        <v>1037.5</v>
      </c>
      <c r="E43" s="376"/>
      <c r="F43" s="377">
        <v>19.399999999999999</v>
      </c>
      <c r="G43" s="375">
        <v>2095</v>
      </c>
      <c r="H43" s="376"/>
      <c r="I43" s="377">
        <v>19.399999999999999</v>
      </c>
      <c r="J43" s="378">
        <v>1057.5</v>
      </c>
      <c r="K43" s="379"/>
      <c r="L43" s="379"/>
      <c r="M43" s="380">
        <v>201.9</v>
      </c>
      <c r="N43" s="379"/>
      <c r="O43" s="380">
        <v>100</v>
      </c>
    </row>
    <row r="44" spans="1:15" s="89" customFormat="1" ht="26.1" customHeight="1" x14ac:dyDescent="0.2">
      <c r="A44" s="431" t="s">
        <v>421</v>
      </c>
      <c r="B44" s="431"/>
      <c r="C44" s="431"/>
      <c r="D44" s="375">
        <v>1006.3</v>
      </c>
      <c r="E44" s="376"/>
      <c r="F44" s="377">
        <v>175</v>
      </c>
      <c r="G44" s="375">
        <v>1605</v>
      </c>
      <c r="H44" s="376"/>
      <c r="I44" s="377">
        <v>460</v>
      </c>
      <c r="J44" s="380">
        <v>598.70000000000005</v>
      </c>
      <c r="K44" s="379"/>
      <c r="L44" s="380">
        <v>285</v>
      </c>
      <c r="M44" s="380">
        <v>159.5</v>
      </c>
      <c r="N44" s="379"/>
      <c r="O44" s="380">
        <v>262.89999999999998</v>
      </c>
    </row>
    <row r="45" spans="1:15" s="89" customFormat="1" ht="26.1" customHeight="1" x14ac:dyDescent="0.2">
      <c r="A45" s="431" t="s">
        <v>422</v>
      </c>
      <c r="B45" s="431"/>
      <c r="C45" s="431"/>
      <c r="D45" s="377">
        <v>16.2</v>
      </c>
      <c r="E45" s="376"/>
      <c r="F45" s="377">
        <v>350</v>
      </c>
      <c r="G45" s="377">
        <v>22</v>
      </c>
      <c r="H45" s="376"/>
      <c r="I45" s="377">
        <v>550</v>
      </c>
      <c r="J45" s="380">
        <v>5.8</v>
      </c>
      <c r="K45" s="379"/>
      <c r="L45" s="380">
        <v>200</v>
      </c>
      <c r="M45" s="380">
        <v>135.80000000000001</v>
      </c>
      <c r="N45" s="379"/>
      <c r="O45" s="380">
        <v>157.1</v>
      </c>
    </row>
    <row r="46" spans="1:15" s="89" customFormat="1" ht="12.95" customHeight="1" x14ac:dyDescent="0.2">
      <c r="A46" s="431"/>
      <c r="B46" s="431"/>
      <c r="C46" s="431"/>
      <c r="D46" s="376"/>
      <c r="E46" s="376"/>
      <c r="F46" s="376"/>
      <c r="G46" s="376"/>
      <c r="H46" s="376"/>
      <c r="I46" s="376"/>
      <c r="J46" s="379"/>
      <c r="K46" s="379"/>
      <c r="L46" s="379"/>
      <c r="M46" s="379"/>
      <c r="N46" s="379"/>
      <c r="O46" s="379"/>
    </row>
    <row r="47" spans="1:15" s="89" customFormat="1" ht="12.95" hidden="1" customHeight="1" x14ac:dyDescent="0.2">
      <c r="A47" s="431"/>
      <c r="B47" s="431"/>
      <c r="C47" s="431"/>
      <c r="D47" s="376"/>
      <c r="E47" s="376"/>
      <c r="F47" s="376"/>
      <c r="G47" s="376"/>
      <c r="H47" s="376"/>
      <c r="I47" s="376"/>
      <c r="J47" s="379"/>
      <c r="K47" s="379"/>
      <c r="L47" s="379"/>
      <c r="M47" s="379"/>
      <c r="N47" s="379"/>
      <c r="O47" s="379"/>
    </row>
    <row r="48" spans="1:15" s="89" customFormat="1" ht="12.95" customHeight="1" x14ac:dyDescent="0.2">
      <c r="A48" s="398" t="s">
        <v>100</v>
      </c>
      <c r="B48" s="398"/>
      <c r="C48" s="398"/>
      <c r="D48" s="378">
        <v>8545</v>
      </c>
      <c r="E48" s="381"/>
      <c r="F48" s="381"/>
      <c r="G48" s="378">
        <v>16775</v>
      </c>
      <c r="H48" s="381"/>
      <c r="I48" s="381"/>
      <c r="J48" s="378">
        <v>8230</v>
      </c>
      <c r="K48" s="381"/>
      <c r="L48" s="381"/>
      <c r="M48" s="380">
        <v>196.3</v>
      </c>
      <c r="N48" s="381"/>
      <c r="O48" s="381"/>
    </row>
    <row r="49" spans="1:15" s="89" customFormat="1" ht="12.95" customHeight="1" x14ac:dyDescent="0.2"/>
    <row r="50" spans="1:15" s="89" customFormat="1" ht="12.95" customHeight="1" x14ac:dyDescent="0.2">
      <c r="A50" s="413" t="s">
        <v>423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</row>
    <row r="51" spans="1:15" s="89" customFormat="1" ht="8.1" customHeight="1" x14ac:dyDescent="0.2"/>
    <row r="52" spans="1:15" s="89" customFormat="1" ht="38.1" customHeight="1" x14ac:dyDescent="0.2">
      <c r="A52" s="8" t="s">
        <v>424</v>
      </c>
      <c r="B52" s="398" t="s">
        <v>425</v>
      </c>
      <c r="C52" s="398"/>
      <c r="D52" s="398" t="s">
        <v>426</v>
      </c>
      <c r="E52" s="398"/>
      <c r="F52" s="398" t="s">
        <v>427</v>
      </c>
      <c r="G52" s="398"/>
      <c r="H52" s="398" t="s">
        <v>428</v>
      </c>
      <c r="I52" s="398"/>
      <c r="J52" s="398"/>
      <c r="K52" s="398" t="s">
        <v>429</v>
      </c>
      <c r="L52" s="398"/>
      <c r="M52" s="398" t="s">
        <v>430</v>
      </c>
      <c r="N52" s="398"/>
      <c r="O52" s="398"/>
    </row>
    <row r="53" spans="1:15" s="89" customFormat="1" ht="12.95" customHeight="1" x14ac:dyDescent="0.2">
      <c r="A53" s="10">
        <v>1</v>
      </c>
      <c r="B53" s="417">
        <v>2</v>
      </c>
      <c r="C53" s="417"/>
      <c r="D53" s="417">
        <v>3</v>
      </c>
      <c r="E53" s="417"/>
      <c r="F53" s="417">
        <v>4</v>
      </c>
      <c r="G53" s="417"/>
      <c r="H53" s="417">
        <v>5</v>
      </c>
      <c r="I53" s="417"/>
      <c r="J53" s="417"/>
      <c r="K53" s="417">
        <v>6</v>
      </c>
      <c r="L53" s="417"/>
      <c r="M53" s="417">
        <v>7</v>
      </c>
      <c r="N53" s="417"/>
      <c r="O53" s="417"/>
    </row>
    <row r="54" spans="1:15" s="89" customFormat="1" ht="12.95" customHeight="1" x14ac:dyDescent="0.2">
      <c r="A54" s="382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</row>
    <row r="55" spans="1:15" s="89" customFormat="1" ht="12.95" hidden="1" customHeight="1" x14ac:dyDescent="0.2">
      <c r="A55" s="382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</row>
    <row r="56" spans="1:15" s="89" customFormat="1" ht="12.95" customHeight="1" x14ac:dyDescent="0.2">
      <c r="A56" s="8" t="s">
        <v>100</v>
      </c>
      <c r="B56" s="398" t="s">
        <v>156</v>
      </c>
      <c r="C56" s="398"/>
      <c r="D56" s="398" t="s">
        <v>156</v>
      </c>
      <c r="E56" s="398"/>
      <c r="F56" s="398" t="s">
        <v>156</v>
      </c>
      <c r="G56" s="398"/>
      <c r="H56" s="398"/>
      <c r="I56" s="398"/>
      <c r="J56" s="398"/>
      <c r="K56" s="422">
        <v>0</v>
      </c>
      <c r="L56" s="422"/>
      <c r="M56" s="398"/>
      <c r="N56" s="398"/>
      <c r="O56" s="398"/>
    </row>
    <row r="57" spans="1:15" s="89" customFormat="1" ht="12.95" customHeight="1" x14ac:dyDescent="0.2"/>
    <row r="58" spans="1:15" s="89" customFormat="1" ht="12.95" customHeight="1" x14ac:dyDescent="0.2">
      <c r="A58" s="413" t="s">
        <v>431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89" customFormat="1" ht="9.9499999999999993" customHeight="1" x14ac:dyDescent="0.2"/>
    <row r="60" spans="1:15" s="89" customFormat="1" ht="26.1" customHeight="1" x14ac:dyDescent="0.2">
      <c r="A60" s="434" t="s">
        <v>432</v>
      </c>
      <c r="B60" s="434"/>
      <c r="C60" s="434"/>
      <c r="D60" s="434" t="s">
        <v>433</v>
      </c>
      <c r="E60" s="434"/>
      <c r="F60" s="398" t="s">
        <v>434</v>
      </c>
      <c r="G60" s="398"/>
      <c r="H60" s="398"/>
      <c r="I60" s="398"/>
      <c r="J60" s="434" t="s">
        <v>435</v>
      </c>
      <c r="K60" s="434"/>
      <c r="L60" s="434"/>
      <c r="M60" s="434"/>
      <c r="N60" s="435" t="s">
        <v>436</v>
      </c>
      <c r="O60" s="435"/>
    </row>
    <row r="61" spans="1:15" s="89" customFormat="1" ht="24.95" customHeight="1" x14ac:dyDescent="0.2">
      <c r="A61" s="434"/>
      <c r="B61" s="434"/>
      <c r="C61" s="434"/>
      <c r="D61" s="434"/>
      <c r="E61" s="434"/>
      <c r="F61" s="434" t="s">
        <v>51</v>
      </c>
      <c r="G61" s="434"/>
      <c r="H61" s="434" t="s">
        <v>52</v>
      </c>
      <c r="I61" s="434"/>
      <c r="J61" s="434" t="s">
        <v>51</v>
      </c>
      <c r="K61" s="434"/>
      <c r="L61" s="434" t="s">
        <v>52</v>
      </c>
      <c r="M61" s="434"/>
      <c r="N61" s="435"/>
      <c r="O61" s="435"/>
    </row>
    <row r="62" spans="1:15" s="89" customFormat="1" ht="12.95" customHeight="1" x14ac:dyDescent="0.2">
      <c r="A62" s="417">
        <v>1</v>
      </c>
      <c r="B62" s="417"/>
      <c r="C62" s="417"/>
      <c r="D62" s="417">
        <v>2</v>
      </c>
      <c r="E62" s="417"/>
      <c r="F62" s="417">
        <v>3</v>
      </c>
      <c r="G62" s="417"/>
      <c r="H62" s="417">
        <v>4</v>
      </c>
      <c r="I62" s="417"/>
      <c r="J62" s="417">
        <v>5</v>
      </c>
      <c r="K62" s="417"/>
      <c r="L62" s="417">
        <v>6</v>
      </c>
      <c r="M62" s="417"/>
      <c r="N62" s="417">
        <v>7</v>
      </c>
      <c r="O62" s="417"/>
    </row>
    <row r="63" spans="1:15" s="89" customFormat="1" ht="12.95" customHeight="1" x14ac:dyDescent="0.2">
      <c r="A63" s="436" t="s">
        <v>437</v>
      </c>
      <c r="B63" s="436"/>
      <c r="C63" s="436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</row>
    <row r="64" spans="1:15" s="89" customFormat="1" ht="12.95" customHeight="1" x14ac:dyDescent="0.2">
      <c r="A64" s="436" t="s">
        <v>438</v>
      </c>
      <c r="B64" s="436"/>
      <c r="C64" s="436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</row>
    <row r="65" spans="1:15" s="89" customFormat="1" ht="12.95" customHeight="1" x14ac:dyDescent="0.2">
      <c r="A65" s="431"/>
      <c r="B65" s="431"/>
      <c r="C65" s="431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20"/>
      <c r="O65" s="420"/>
    </row>
    <row r="66" spans="1:15" s="89" customFormat="1" ht="12.95" hidden="1" customHeight="1" x14ac:dyDescent="0.2">
      <c r="A66" s="431"/>
      <c r="B66" s="431"/>
      <c r="C66" s="431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20"/>
      <c r="O66" s="420"/>
    </row>
    <row r="67" spans="1:15" s="89" customFormat="1" ht="12.95" customHeight="1" x14ac:dyDescent="0.2">
      <c r="A67" s="436" t="s">
        <v>439</v>
      </c>
      <c r="B67" s="436"/>
      <c r="C67" s="436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</row>
    <row r="68" spans="1:15" s="89" customFormat="1" ht="12.95" customHeight="1" x14ac:dyDescent="0.2">
      <c r="A68" s="436" t="s">
        <v>438</v>
      </c>
      <c r="B68" s="436"/>
      <c r="C68" s="436"/>
      <c r="D68" s="437"/>
      <c r="E68" s="437"/>
      <c r="F68" s="432"/>
      <c r="G68" s="432"/>
      <c r="H68" s="399"/>
      <c r="I68" s="399"/>
      <c r="J68" s="437"/>
      <c r="K68" s="437"/>
      <c r="L68" s="432"/>
      <c r="M68" s="432"/>
      <c r="N68" s="432"/>
      <c r="O68" s="432"/>
    </row>
    <row r="69" spans="1:15" s="89" customFormat="1" ht="12.95" customHeight="1" x14ac:dyDescent="0.2">
      <c r="A69" s="431"/>
      <c r="B69" s="431"/>
      <c r="C69" s="431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20"/>
      <c r="O69" s="420"/>
    </row>
    <row r="70" spans="1:15" s="89" customFormat="1" ht="12.95" hidden="1" customHeight="1" x14ac:dyDescent="0.2">
      <c r="A70" s="431"/>
      <c r="B70" s="431"/>
      <c r="C70" s="431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20"/>
      <c r="O70" s="420"/>
    </row>
    <row r="71" spans="1:15" s="89" customFormat="1" ht="12.95" customHeight="1" x14ac:dyDescent="0.2">
      <c r="A71" s="436" t="s">
        <v>440</v>
      </c>
      <c r="B71" s="436"/>
      <c r="C71" s="436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</row>
    <row r="72" spans="1:15" s="89" customFormat="1" ht="12.95" customHeight="1" x14ac:dyDescent="0.2">
      <c r="A72" s="436" t="s">
        <v>438</v>
      </c>
      <c r="B72" s="436"/>
      <c r="C72" s="436"/>
      <c r="D72" s="437"/>
      <c r="E72" s="437"/>
      <c r="F72" s="432"/>
      <c r="G72" s="432"/>
      <c r="H72" s="399"/>
      <c r="I72" s="399"/>
      <c r="J72" s="437"/>
      <c r="K72" s="437"/>
      <c r="L72" s="432"/>
      <c r="M72" s="432"/>
      <c r="N72" s="432"/>
      <c r="O72" s="432"/>
    </row>
    <row r="73" spans="1:15" s="89" customFormat="1" ht="12.95" customHeight="1" x14ac:dyDescent="0.2">
      <c r="A73" s="431"/>
      <c r="B73" s="431"/>
      <c r="C73" s="431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20"/>
      <c r="O73" s="420"/>
    </row>
    <row r="74" spans="1:15" s="89" customFormat="1" ht="12.95" hidden="1" customHeight="1" x14ac:dyDescent="0.2">
      <c r="A74" s="431"/>
      <c r="B74" s="431"/>
      <c r="C74" s="431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20"/>
      <c r="O74" s="420"/>
    </row>
    <row r="75" spans="1:15" s="89" customFormat="1" ht="12.95" customHeight="1" x14ac:dyDescent="0.2">
      <c r="A75" s="436" t="s">
        <v>100</v>
      </c>
      <c r="B75" s="436"/>
      <c r="C75" s="436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</row>
  </sheetData>
  <mergeCells count="278">
    <mergeCell ref="N74:O74"/>
    <mergeCell ref="A75:C75"/>
    <mergeCell ref="D75:E75"/>
    <mergeCell ref="F75:G75"/>
    <mergeCell ref="H75:I75"/>
    <mergeCell ref="J75:K75"/>
    <mergeCell ref="L75:M75"/>
    <mergeCell ref="N75:O75"/>
    <mergeCell ref="A74:C74"/>
    <mergeCell ref="D74:E74"/>
    <mergeCell ref="F74:G74"/>
    <mergeCell ref="H74:I74"/>
    <mergeCell ref="J74:K74"/>
    <mergeCell ref="L74:M74"/>
    <mergeCell ref="N72:O72"/>
    <mergeCell ref="A73:C73"/>
    <mergeCell ref="D73:E73"/>
    <mergeCell ref="F73:G73"/>
    <mergeCell ref="H73:I73"/>
    <mergeCell ref="J73:K73"/>
    <mergeCell ref="L73:M73"/>
    <mergeCell ref="N73:O73"/>
    <mergeCell ref="A72:C72"/>
    <mergeCell ref="D72:E72"/>
    <mergeCell ref="F72:G72"/>
    <mergeCell ref="H72:I72"/>
    <mergeCell ref="J72:K72"/>
    <mergeCell ref="L72:M72"/>
    <mergeCell ref="N70:O70"/>
    <mergeCell ref="A71:C71"/>
    <mergeCell ref="D71:E71"/>
    <mergeCell ref="F71:G71"/>
    <mergeCell ref="H71:I71"/>
    <mergeCell ref="J71:K71"/>
    <mergeCell ref="L71:M71"/>
    <mergeCell ref="N71:O71"/>
    <mergeCell ref="A70:C70"/>
    <mergeCell ref="D70:E70"/>
    <mergeCell ref="F70:G70"/>
    <mergeCell ref="H70:I70"/>
    <mergeCell ref="J70:K70"/>
    <mergeCell ref="L70:M70"/>
    <mergeCell ref="N68:O68"/>
    <mergeCell ref="A69:C69"/>
    <mergeCell ref="D69:E69"/>
    <mergeCell ref="F69:G69"/>
    <mergeCell ref="H69:I69"/>
    <mergeCell ref="J69:K69"/>
    <mergeCell ref="L69:M69"/>
    <mergeCell ref="N69:O69"/>
    <mergeCell ref="A68:C68"/>
    <mergeCell ref="D68:E68"/>
    <mergeCell ref="F68:G68"/>
    <mergeCell ref="H68:I68"/>
    <mergeCell ref="J68:K68"/>
    <mergeCell ref="L68:M68"/>
    <mergeCell ref="N66:O66"/>
    <mergeCell ref="A67:C67"/>
    <mergeCell ref="D67:E67"/>
    <mergeCell ref="F67:G67"/>
    <mergeCell ref="H67:I67"/>
    <mergeCell ref="J67:K67"/>
    <mergeCell ref="L67:M67"/>
    <mergeCell ref="N67:O67"/>
    <mergeCell ref="A66:C66"/>
    <mergeCell ref="D66:E66"/>
    <mergeCell ref="F66:G66"/>
    <mergeCell ref="H66:I66"/>
    <mergeCell ref="J66:K66"/>
    <mergeCell ref="L66:M66"/>
    <mergeCell ref="N64:O64"/>
    <mergeCell ref="A65:C65"/>
    <mergeCell ref="D65:E65"/>
    <mergeCell ref="F65:G65"/>
    <mergeCell ref="H65:I65"/>
    <mergeCell ref="J65:K65"/>
    <mergeCell ref="L65:M65"/>
    <mergeCell ref="N65:O65"/>
    <mergeCell ref="A64:C64"/>
    <mergeCell ref="D64:E64"/>
    <mergeCell ref="F64:G64"/>
    <mergeCell ref="H64:I64"/>
    <mergeCell ref="J64:K64"/>
    <mergeCell ref="L64:M64"/>
    <mergeCell ref="N62:O62"/>
    <mergeCell ref="A63:C63"/>
    <mergeCell ref="D63:E63"/>
    <mergeCell ref="F63:G63"/>
    <mergeCell ref="H63:I63"/>
    <mergeCell ref="J63:K63"/>
    <mergeCell ref="L63:M63"/>
    <mergeCell ref="N63:O63"/>
    <mergeCell ref="A62:C62"/>
    <mergeCell ref="D62:E62"/>
    <mergeCell ref="F62:G62"/>
    <mergeCell ref="H62:I62"/>
    <mergeCell ref="J62:K62"/>
    <mergeCell ref="L62:M62"/>
    <mergeCell ref="A58:O58"/>
    <mergeCell ref="A60:C61"/>
    <mergeCell ref="D60:E61"/>
    <mergeCell ref="F60:I60"/>
    <mergeCell ref="J60:M60"/>
    <mergeCell ref="N60:O61"/>
    <mergeCell ref="F61:G61"/>
    <mergeCell ref="H61:I61"/>
    <mergeCell ref="J61:K61"/>
    <mergeCell ref="L61:M61"/>
    <mergeCell ref="B56:C56"/>
    <mergeCell ref="D56:E56"/>
    <mergeCell ref="F56:G56"/>
    <mergeCell ref="H56:J56"/>
    <mergeCell ref="K56:L56"/>
    <mergeCell ref="M56:O56"/>
    <mergeCell ref="B55:C55"/>
    <mergeCell ref="D55:E55"/>
    <mergeCell ref="F55:G55"/>
    <mergeCell ref="H55:J55"/>
    <mergeCell ref="K55:L55"/>
    <mergeCell ref="M55:O55"/>
    <mergeCell ref="B54:C54"/>
    <mergeCell ref="D54:E54"/>
    <mergeCell ref="F54:G54"/>
    <mergeCell ref="H54:J54"/>
    <mergeCell ref="K54:L54"/>
    <mergeCell ref="M54:O54"/>
    <mergeCell ref="B53:C53"/>
    <mergeCell ref="D53:E53"/>
    <mergeCell ref="F53:G53"/>
    <mergeCell ref="H53:J53"/>
    <mergeCell ref="K53:L53"/>
    <mergeCell ref="M53:O53"/>
    <mergeCell ref="A46:C46"/>
    <mergeCell ref="A47:C47"/>
    <mergeCell ref="A48:C48"/>
    <mergeCell ref="A50:O50"/>
    <mergeCell ref="B52:C52"/>
    <mergeCell ref="D52:E52"/>
    <mergeCell ref="F52:G52"/>
    <mergeCell ref="H52:J52"/>
    <mergeCell ref="K52:L52"/>
    <mergeCell ref="M52:O52"/>
    <mergeCell ref="O39:O40"/>
    <mergeCell ref="A41:C41"/>
    <mergeCell ref="A42:C42"/>
    <mergeCell ref="A43:C43"/>
    <mergeCell ref="A44:C44"/>
    <mergeCell ref="A45:C45"/>
    <mergeCell ref="B34:E34"/>
    <mergeCell ref="F34:O34"/>
    <mergeCell ref="B35:E35"/>
    <mergeCell ref="F35:O35"/>
    <mergeCell ref="A37:O37"/>
    <mergeCell ref="A39:C40"/>
    <mergeCell ref="D39:F39"/>
    <mergeCell ref="G39:I39"/>
    <mergeCell ref="J39:L39"/>
    <mergeCell ref="M39:N39"/>
    <mergeCell ref="A28:O28"/>
    <mergeCell ref="A30:O30"/>
    <mergeCell ref="B32:E32"/>
    <mergeCell ref="F32:O32"/>
    <mergeCell ref="B33:E33"/>
    <mergeCell ref="F33:O33"/>
    <mergeCell ref="A26:E26"/>
    <mergeCell ref="F26:G26"/>
    <mergeCell ref="H26:I26"/>
    <mergeCell ref="J26:K26"/>
    <mergeCell ref="L26:M26"/>
    <mergeCell ref="N26:O26"/>
    <mergeCell ref="A25:E25"/>
    <mergeCell ref="F25:G25"/>
    <mergeCell ref="H25:I25"/>
    <mergeCell ref="J25:K25"/>
    <mergeCell ref="L25:M25"/>
    <mergeCell ref="N25:O25"/>
    <mergeCell ref="A24:E24"/>
    <mergeCell ref="F24:G24"/>
    <mergeCell ref="H24:I24"/>
    <mergeCell ref="J24:K24"/>
    <mergeCell ref="L24:M24"/>
    <mergeCell ref="N24:O24"/>
    <mergeCell ref="A23:E23"/>
    <mergeCell ref="F23:G23"/>
    <mergeCell ref="H23:I23"/>
    <mergeCell ref="J23:K23"/>
    <mergeCell ref="L23:M23"/>
    <mergeCell ref="N23:O23"/>
    <mergeCell ref="A22:E22"/>
    <mergeCell ref="F22:G22"/>
    <mergeCell ref="H22:I22"/>
    <mergeCell ref="J22:K22"/>
    <mergeCell ref="L22:M22"/>
    <mergeCell ref="N22:O22"/>
    <mergeCell ref="A21:E21"/>
    <mergeCell ref="F21:G21"/>
    <mergeCell ref="H21:I21"/>
    <mergeCell ref="J21:K21"/>
    <mergeCell ref="L21:M21"/>
    <mergeCell ref="N21:O21"/>
    <mergeCell ref="A20:E20"/>
    <mergeCell ref="F20:G20"/>
    <mergeCell ref="H20:I20"/>
    <mergeCell ref="J20:K20"/>
    <mergeCell ref="L20:M20"/>
    <mergeCell ref="N20:O20"/>
    <mergeCell ref="A19:E19"/>
    <mergeCell ref="F19:G19"/>
    <mergeCell ref="H19:I19"/>
    <mergeCell ref="J19:K19"/>
    <mergeCell ref="L19:M19"/>
    <mergeCell ref="N19:O19"/>
    <mergeCell ref="A18:E18"/>
    <mergeCell ref="F18:G18"/>
    <mergeCell ref="H18:I18"/>
    <mergeCell ref="J18:K18"/>
    <mergeCell ref="L18:M18"/>
    <mergeCell ref="N18:O18"/>
    <mergeCell ref="A17:E17"/>
    <mergeCell ref="F17:G17"/>
    <mergeCell ref="H17:I17"/>
    <mergeCell ref="J17:K17"/>
    <mergeCell ref="L17:M17"/>
    <mergeCell ref="N17:O17"/>
    <mergeCell ref="A16:E16"/>
    <mergeCell ref="F16:G16"/>
    <mergeCell ref="H16:I16"/>
    <mergeCell ref="J16:K16"/>
    <mergeCell ref="L16:M16"/>
    <mergeCell ref="N16:O16"/>
    <mergeCell ref="A15:E15"/>
    <mergeCell ref="F15:G15"/>
    <mergeCell ref="H15:I15"/>
    <mergeCell ref="J15:K15"/>
    <mergeCell ref="L15:M15"/>
    <mergeCell ref="N15:O15"/>
    <mergeCell ref="A14:E14"/>
    <mergeCell ref="F14:G14"/>
    <mergeCell ref="H14:I14"/>
    <mergeCell ref="J14:K14"/>
    <mergeCell ref="L14:M14"/>
    <mergeCell ref="N14:O14"/>
    <mergeCell ref="A13:E13"/>
    <mergeCell ref="F13:G13"/>
    <mergeCell ref="H13:I13"/>
    <mergeCell ref="J13:K13"/>
    <mergeCell ref="L13:M13"/>
    <mergeCell ref="N13:O13"/>
    <mergeCell ref="A12:E12"/>
    <mergeCell ref="F12:G12"/>
    <mergeCell ref="H12:I12"/>
    <mergeCell ref="J12:K12"/>
    <mergeCell ref="L12:M12"/>
    <mergeCell ref="N12:O12"/>
    <mergeCell ref="A11:E11"/>
    <mergeCell ref="F11:G11"/>
    <mergeCell ref="H11:I11"/>
    <mergeCell ref="J11:K11"/>
    <mergeCell ref="L11:M11"/>
    <mergeCell ref="N11:O11"/>
    <mergeCell ref="A10:E10"/>
    <mergeCell ref="F10:G10"/>
    <mergeCell ref="H10:I10"/>
    <mergeCell ref="J10:K10"/>
    <mergeCell ref="L10:M10"/>
    <mergeCell ref="N10:O10"/>
    <mergeCell ref="A9:E9"/>
    <mergeCell ref="F9:G9"/>
    <mergeCell ref="H9:I9"/>
    <mergeCell ref="J9:K9"/>
    <mergeCell ref="L9:M9"/>
    <mergeCell ref="N9:O9"/>
    <mergeCell ref="A1:O1"/>
    <mergeCell ref="A2:O2"/>
    <mergeCell ref="A3:O3"/>
    <mergeCell ref="A4:O4"/>
    <mergeCell ref="A5:O5"/>
    <mergeCell ref="A7:O7"/>
  </mergeCells>
  <pageMargins left="0.75" right="0.75" top="1" bottom="1" header="0.5" footer="0.5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E73"/>
  <sheetViews>
    <sheetView topLeftCell="D36" workbookViewId="0">
      <selection activeCell="W11" sqref="W11"/>
    </sheetView>
  </sheetViews>
  <sheetFormatPr defaultColWidth="8.7109375" defaultRowHeight="11.45" customHeight="1" x14ac:dyDescent="0.2"/>
  <cols>
    <col min="1" max="1" width="4.5703125" style="383" customWidth="1"/>
    <col min="2" max="2" width="20.7109375" style="383" customWidth="1"/>
    <col min="3" max="31" width="6.7109375" style="383" customWidth="1"/>
    <col min="32" max="16384" width="8.7109375" style="7"/>
  </cols>
  <sheetData>
    <row r="1" spans="1:31" s="383" customFormat="1" ht="12.95" customHeight="1" x14ac:dyDescent="0.2"/>
    <row r="2" spans="1:31" s="383" customFormat="1" ht="12.95" customHeight="1" x14ac:dyDescent="0.2">
      <c r="B2" s="413" t="s">
        <v>441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</row>
    <row r="3" spans="1:31" s="383" customFormat="1" ht="12.95" customHeight="1" x14ac:dyDescent="0.2"/>
    <row r="4" spans="1:31" s="383" customFormat="1" ht="12.95" customHeight="1" x14ac:dyDescent="0.2">
      <c r="A4" s="398" t="s">
        <v>442</v>
      </c>
      <c r="B4" s="398" t="s">
        <v>443</v>
      </c>
      <c r="C4" s="398" t="s">
        <v>444</v>
      </c>
      <c r="D4" s="398"/>
      <c r="E4" s="398"/>
      <c r="F4" s="398"/>
      <c r="G4" s="434" t="s">
        <v>445</v>
      </c>
      <c r="H4" s="434"/>
      <c r="I4" s="434"/>
      <c r="J4" s="434"/>
      <c r="K4" s="434"/>
      <c r="L4" s="434"/>
      <c r="M4" s="434"/>
      <c r="N4" s="434"/>
      <c r="O4" s="434"/>
      <c r="P4" s="399" t="s">
        <v>446</v>
      </c>
      <c r="Q4" s="399"/>
      <c r="R4" s="399"/>
      <c r="S4" s="399"/>
      <c r="T4" s="399"/>
      <c r="U4" s="399"/>
      <c r="V4" s="399"/>
      <c r="W4" s="399"/>
      <c r="X4" s="399"/>
      <c r="Y4" s="399"/>
      <c r="Z4" s="398" t="s">
        <v>447</v>
      </c>
      <c r="AA4" s="398"/>
      <c r="AB4" s="398"/>
      <c r="AC4" s="398" t="s">
        <v>448</v>
      </c>
      <c r="AD4" s="398"/>
      <c r="AE4" s="398"/>
    </row>
    <row r="5" spans="1:31" s="383" customFormat="1" ht="38.1" customHeight="1" x14ac:dyDescent="0.2">
      <c r="A5" s="398"/>
      <c r="B5" s="398"/>
      <c r="C5" s="398"/>
      <c r="D5" s="398"/>
      <c r="E5" s="398"/>
      <c r="F5" s="398"/>
      <c r="G5" s="434"/>
      <c r="H5" s="434"/>
      <c r="I5" s="434"/>
      <c r="J5" s="434"/>
      <c r="K5" s="434"/>
      <c r="L5" s="434"/>
      <c r="M5" s="434"/>
      <c r="N5" s="434"/>
      <c r="O5" s="434"/>
      <c r="P5" s="439" t="s">
        <v>449</v>
      </c>
      <c r="Q5" s="439"/>
      <c r="R5" s="439"/>
      <c r="S5" s="439"/>
      <c r="T5" s="398" t="s">
        <v>450</v>
      </c>
      <c r="U5" s="398"/>
      <c r="V5" s="398"/>
      <c r="W5" s="398" t="s">
        <v>451</v>
      </c>
      <c r="X5" s="398"/>
      <c r="Y5" s="398"/>
      <c r="Z5" s="398"/>
      <c r="AA5" s="398"/>
      <c r="AB5" s="398"/>
      <c r="AC5" s="398"/>
      <c r="AD5" s="398"/>
      <c r="AE5" s="398"/>
    </row>
    <row r="6" spans="1:31" s="383" customFormat="1" ht="12.95" customHeight="1" x14ac:dyDescent="0.2">
      <c r="A6" s="10">
        <v>1</v>
      </c>
      <c r="B6" s="10">
        <v>2</v>
      </c>
      <c r="C6" s="417">
        <v>3</v>
      </c>
      <c r="D6" s="417"/>
      <c r="E6" s="417"/>
      <c r="F6" s="417"/>
      <c r="G6" s="438">
        <v>4</v>
      </c>
      <c r="H6" s="438"/>
      <c r="I6" s="438"/>
      <c r="J6" s="438"/>
      <c r="K6" s="438"/>
      <c r="L6" s="438"/>
      <c r="M6" s="438"/>
      <c r="N6" s="438"/>
      <c r="O6" s="438"/>
      <c r="P6" s="417">
        <v>5</v>
      </c>
      <c r="Q6" s="417"/>
      <c r="R6" s="417"/>
      <c r="S6" s="417"/>
      <c r="T6" s="417">
        <v>6</v>
      </c>
      <c r="U6" s="417"/>
      <c r="V6" s="417"/>
      <c r="W6" s="417">
        <v>7</v>
      </c>
      <c r="X6" s="417"/>
      <c r="Y6" s="417"/>
      <c r="Z6" s="417">
        <v>8</v>
      </c>
      <c r="AA6" s="417"/>
      <c r="AB6" s="417"/>
      <c r="AC6" s="417">
        <v>9</v>
      </c>
      <c r="AD6" s="417"/>
      <c r="AE6" s="417"/>
    </row>
    <row r="7" spans="1:31" s="383" customFormat="1" ht="12.95" customHeight="1" x14ac:dyDescent="0.2">
      <c r="A7" s="10">
        <v>1</v>
      </c>
      <c r="B7" s="49" t="s">
        <v>452</v>
      </c>
      <c r="C7" s="440">
        <v>2015</v>
      </c>
      <c r="D7" s="440"/>
      <c r="E7" s="440"/>
      <c r="F7" s="440"/>
      <c r="G7" s="441" t="s">
        <v>453</v>
      </c>
      <c r="H7" s="441"/>
      <c r="I7" s="441"/>
      <c r="J7" s="441"/>
      <c r="K7" s="441"/>
      <c r="L7" s="441"/>
      <c r="M7" s="441"/>
      <c r="N7" s="441"/>
      <c r="O7" s="441"/>
      <c r="P7" s="419">
        <v>0</v>
      </c>
      <c r="Q7" s="419"/>
      <c r="R7" s="419"/>
      <c r="S7" s="419"/>
      <c r="T7" s="442">
        <v>13</v>
      </c>
      <c r="U7" s="442"/>
      <c r="V7" s="442"/>
      <c r="W7" s="443">
        <v>2</v>
      </c>
      <c r="X7" s="443"/>
      <c r="Y7" s="443"/>
      <c r="Z7" s="415">
        <v>11</v>
      </c>
      <c r="AA7" s="415"/>
      <c r="AB7" s="415"/>
      <c r="AC7" s="415">
        <v>15.4</v>
      </c>
      <c r="AD7" s="415"/>
      <c r="AE7" s="415"/>
    </row>
    <row r="8" spans="1:31" s="383" customFormat="1" ht="12.95" customHeight="1" x14ac:dyDescent="0.2">
      <c r="A8" s="10">
        <v>2</v>
      </c>
      <c r="B8" s="49"/>
      <c r="C8" s="447"/>
      <c r="D8" s="447"/>
      <c r="E8" s="447"/>
      <c r="F8" s="447"/>
      <c r="G8" s="441"/>
      <c r="H8" s="441"/>
      <c r="I8" s="441"/>
      <c r="J8" s="441"/>
      <c r="K8" s="441"/>
      <c r="L8" s="441"/>
      <c r="M8" s="441"/>
      <c r="N8" s="441"/>
      <c r="O8" s="441"/>
      <c r="P8" s="419">
        <v>0</v>
      </c>
      <c r="Q8" s="419"/>
      <c r="R8" s="419"/>
      <c r="S8" s="419"/>
      <c r="T8" s="447" t="s">
        <v>61</v>
      </c>
      <c r="U8" s="447"/>
      <c r="V8" s="447"/>
      <c r="W8" s="447" t="s">
        <v>61</v>
      </c>
      <c r="X8" s="447"/>
      <c r="Y8" s="447"/>
      <c r="Z8" s="420" t="s">
        <v>61</v>
      </c>
      <c r="AA8" s="420"/>
      <c r="AB8" s="420"/>
      <c r="AC8" s="420" t="s">
        <v>61</v>
      </c>
      <c r="AD8" s="420"/>
      <c r="AE8" s="420"/>
    </row>
    <row r="9" spans="1:31" s="383" customFormat="1" ht="12.95" hidden="1" customHeight="1" x14ac:dyDescent="0.2">
      <c r="A9" s="8"/>
      <c r="B9" s="49"/>
      <c r="C9" s="447"/>
      <c r="D9" s="447"/>
      <c r="E9" s="447"/>
      <c r="F9" s="447"/>
      <c r="G9" s="441"/>
      <c r="H9" s="441"/>
      <c r="I9" s="441"/>
      <c r="J9" s="441"/>
      <c r="K9" s="441"/>
      <c r="L9" s="441"/>
      <c r="M9" s="441"/>
      <c r="N9" s="441"/>
      <c r="O9" s="441"/>
      <c r="P9" s="419">
        <v>0</v>
      </c>
      <c r="Q9" s="419"/>
      <c r="R9" s="419"/>
      <c r="S9" s="419"/>
      <c r="T9" s="447" t="s">
        <v>61</v>
      </c>
      <c r="U9" s="447"/>
      <c r="V9" s="447"/>
      <c r="W9" s="447" t="s">
        <v>61</v>
      </c>
      <c r="X9" s="447"/>
      <c r="Y9" s="447"/>
      <c r="Z9" s="420" t="s">
        <v>61</v>
      </c>
      <c r="AA9" s="420"/>
      <c r="AB9" s="420"/>
      <c r="AC9" s="420" t="s">
        <v>61</v>
      </c>
      <c r="AD9" s="420"/>
      <c r="AE9" s="420"/>
    </row>
    <row r="10" spans="1:31" s="383" customFormat="1" ht="12.95" customHeight="1" x14ac:dyDescent="0.2">
      <c r="A10" s="398" t="s">
        <v>100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420" t="s">
        <v>61</v>
      </c>
      <c r="Q10" s="420"/>
      <c r="R10" s="420"/>
      <c r="S10" s="420"/>
      <c r="T10" s="444">
        <v>13</v>
      </c>
      <c r="U10" s="444"/>
      <c r="V10" s="444"/>
      <c r="W10" s="445">
        <v>2</v>
      </c>
      <c r="X10" s="445"/>
      <c r="Y10" s="445"/>
      <c r="Z10" s="446">
        <v>11</v>
      </c>
      <c r="AA10" s="446"/>
      <c r="AB10" s="446"/>
      <c r="AC10" s="415">
        <v>15.4</v>
      </c>
      <c r="AD10" s="415"/>
      <c r="AE10" s="415"/>
    </row>
    <row r="11" spans="1:31" s="383" customFormat="1" ht="12.95" customHeight="1" x14ac:dyDescent="0.2"/>
    <row r="12" spans="1:31" s="383" customFormat="1" ht="12.95" customHeight="1" x14ac:dyDescent="0.2">
      <c r="B12" s="413" t="s">
        <v>454</v>
      </c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</row>
    <row r="13" spans="1:31" s="383" customFormat="1" ht="12.95" customHeight="1" x14ac:dyDescent="0.2"/>
    <row r="14" spans="1:31" s="383" customFormat="1" ht="12.95" customHeight="1" x14ac:dyDescent="0.2">
      <c r="A14" s="398" t="s">
        <v>442</v>
      </c>
      <c r="B14" s="398" t="s">
        <v>455</v>
      </c>
      <c r="C14" s="398" t="s">
        <v>443</v>
      </c>
      <c r="D14" s="398"/>
      <c r="E14" s="398"/>
      <c r="F14" s="398"/>
      <c r="G14" s="398" t="s">
        <v>445</v>
      </c>
      <c r="H14" s="398"/>
      <c r="I14" s="398"/>
      <c r="J14" s="398"/>
      <c r="K14" s="398"/>
      <c r="L14" s="398"/>
      <c r="M14" s="398"/>
      <c r="N14" s="398"/>
      <c r="O14" s="398"/>
      <c r="P14" s="398"/>
      <c r="Q14" s="398" t="s">
        <v>456</v>
      </c>
      <c r="R14" s="398"/>
      <c r="S14" s="398"/>
      <c r="T14" s="398"/>
      <c r="U14" s="398"/>
      <c r="V14" s="398" t="s">
        <v>446</v>
      </c>
      <c r="W14" s="398"/>
      <c r="X14" s="398"/>
      <c r="Y14" s="398"/>
      <c r="Z14" s="398"/>
      <c r="AA14" s="398"/>
      <c r="AB14" s="398" t="s">
        <v>447</v>
      </c>
      <c r="AC14" s="398"/>
      <c r="AD14" s="398" t="s">
        <v>448</v>
      </c>
      <c r="AE14" s="398"/>
    </row>
    <row r="15" spans="1:31" s="383" customFormat="1" ht="51" customHeight="1" x14ac:dyDescent="0.2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 t="s">
        <v>449</v>
      </c>
      <c r="W15" s="398"/>
      <c r="X15" s="398" t="s">
        <v>450</v>
      </c>
      <c r="Y15" s="398"/>
      <c r="Z15" s="398" t="s">
        <v>451</v>
      </c>
      <c r="AA15" s="398"/>
      <c r="AB15" s="398"/>
      <c r="AC15" s="398"/>
      <c r="AD15" s="398"/>
      <c r="AE15" s="398"/>
    </row>
    <row r="16" spans="1:31" s="383" customFormat="1" ht="12.95" customHeight="1" x14ac:dyDescent="0.2">
      <c r="A16" s="10">
        <v>1</v>
      </c>
      <c r="B16" s="10">
        <v>2</v>
      </c>
      <c r="C16" s="417">
        <v>3</v>
      </c>
      <c r="D16" s="417"/>
      <c r="E16" s="417"/>
      <c r="F16" s="417"/>
      <c r="G16" s="417">
        <v>4</v>
      </c>
      <c r="H16" s="417"/>
      <c r="I16" s="417"/>
      <c r="J16" s="417"/>
      <c r="K16" s="417"/>
      <c r="L16" s="417"/>
      <c r="M16" s="417"/>
      <c r="N16" s="417"/>
      <c r="O16" s="417"/>
      <c r="P16" s="417"/>
      <c r="Q16" s="417">
        <v>5</v>
      </c>
      <c r="R16" s="417"/>
      <c r="S16" s="417"/>
      <c r="T16" s="417"/>
      <c r="U16" s="417"/>
      <c r="V16" s="417">
        <v>6</v>
      </c>
      <c r="W16" s="417"/>
      <c r="X16" s="417">
        <v>7</v>
      </c>
      <c r="Y16" s="417"/>
      <c r="Z16" s="417">
        <v>8</v>
      </c>
      <c r="AA16" s="417"/>
      <c r="AB16" s="417">
        <v>9</v>
      </c>
      <c r="AC16" s="417"/>
      <c r="AD16" s="417">
        <v>10</v>
      </c>
      <c r="AE16" s="417"/>
    </row>
    <row r="17" spans="1:31" s="383" customFormat="1" ht="51" customHeight="1" x14ac:dyDescent="0.2">
      <c r="A17" s="10">
        <v>1</v>
      </c>
      <c r="B17" s="49" t="s">
        <v>457</v>
      </c>
      <c r="C17" s="447" t="s">
        <v>458</v>
      </c>
      <c r="D17" s="447"/>
      <c r="E17" s="447"/>
      <c r="F17" s="447"/>
      <c r="G17" s="447" t="s">
        <v>459</v>
      </c>
      <c r="H17" s="447"/>
      <c r="I17" s="447"/>
      <c r="J17" s="447"/>
      <c r="K17" s="447"/>
      <c r="L17" s="447"/>
      <c r="M17" s="447"/>
      <c r="N17" s="447"/>
      <c r="O17" s="447"/>
      <c r="P17" s="447"/>
      <c r="Q17" s="447" t="s">
        <v>460</v>
      </c>
      <c r="R17" s="447"/>
      <c r="S17" s="447"/>
      <c r="T17" s="447"/>
      <c r="U17" s="447"/>
      <c r="V17" s="419">
        <v>10</v>
      </c>
      <c r="W17" s="419"/>
      <c r="X17" s="447" t="s">
        <v>61</v>
      </c>
      <c r="Y17" s="447"/>
      <c r="Z17" s="447" t="s">
        <v>61</v>
      </c>
      <c r="AA17" s="447"/>
      <c r="AB17" s="420" t="s">
        <v>61</v>
      </c>
      <c r="AC17" s="420"/>
      <c r="AD17" s="420" t="s">
        <v>61</v>
      </c>
      <c r="AE17" s="420"/>
    </row>
    <row r="18" spans="1:31" s="383" customFormat="1" ht="12.95" customHeight="1" x14ac:dyDescent="0.2">
      <c r="A18" s="10">
        <v>2</v>
      </c>
      <c r="B18" s="49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19">
        <v>0</v>
      </c>
      <c r="W18" s="419"/>
      <c r="X18" s="447" t="s">
        <v>61</v>
      </c>
      <c r="Y18" s="447"/>
      <c r="Z18" s="447" t="s">
        <v>61</v>
      </c>
      <c r="AA18" s="447"/>
      <c r="AB18" s="420" t="s">
        <v>61</v>
      </c>
      <c r="AC18" s="420"/>
      <c r="AD18" s="420" t="s">
        <v>61</v>
      </c>
      <c r="AE18" s="420"/>
    </row>
    <row r="19" spans="1:31" s="383" customFormat="1" ht="12.95" hidden="1" customHeight="1" x14ac:dyDescent="0.2">
      <c r="A19" s="8"/>
      <c r="B19" s="49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 t="s">
        <v>61</v>
      </c>
      <c r="W19" s="447"/>
      <c r="X19" s="447" t="s">
        <v>61</v>
      </c>
      <c r="Y19" s="447"/>
      <c r="Z19" s="447" t="s">
        <v>61</v>
      </c>
      <c r="AA19" s="447"/>
      <c r="AB19" s="420" t="s">
        <v>61</v>
      </c>
      <c r="AC19" s="420"/>
      <c r="AD19" s="420" t="s">
        <v>61</v>
      </c>
      <c r="AE19" s="420"/>
    </row>
    <row r="20" spans="1:31" s="383" customFormat="1" ht="12.95" customHeight="1" x14ac:dyDescent="0.2">
      <c r="A20" s="398" t="s">
        <v>100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415">
        <v>10</v>
      </c>
      <c r="W20" s="415"/>
      <c r="X20" s="420" t="s">
        <v>61</v>
      </c>
      <c r="Y20" s="420"/>
      <c r="Z20" s="420" t="s">
        <v>61</v>
      </c>
      <c r="AA20" s="420"/>
      <c r="AB20" s="420" t="s">
        <v>61</v>
      </c>
      <c r="AC20" s="420"/>
      <c r="AD20" s="420" t="s">
        <v>61</v>
      </c>
      <c r="AE20" s="420"/>
    </row>
    <row r="21" spans="1:31" s="383" customFormat="1" ht="12.95" customHeight="1" x14ac:dyDescent="0.2"/>
    <row r="22" spans="1:31" s="383" customFormat="1" ht="12.95" customHeight="1" x14ac:dyDescent="0.2"/>
    <row r="23" spans="1:31" s="383" customFormat="1" ht="12.95" customHeight="1" x14ac:dyDescent="0.2">
      <c r="B23" s="413" t="s">
        <v>461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</row>
    <row r="24" spans="1:31" s="383" customFormat="1" ht="12.95" customHeight="1" x14ac:dyDescent="0.2">
      <c r="AC24" s="387" t="s">
        <v>462</v>
      </c>
      <c r="AD24" s="387"/>
      <c r="AE24" s="387"/>
    </row>
    <row r="25" spans="1:31" s="383" customFormat="1" ht="12.95" customHeight="1" x14ac:dyDescent="0.2">
      <c r="A25" s="398" t="s">
        <v>442</v>
      </c>
      <c r="B25" s="398" t="s">
        <v>463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9" t="s">
        <v>464</v>
      </c>
      <c r="M25" s="399"/>
      <c r="N25" s="399"/>
      <c r="O25" s="399"/>
      <c r="P25" s="399" t="s">
        <v>465</v>
      </c>
      <c r="Q25" s="399"/>
      <c r="R25" s="399"/>
      <c r="S25" s="399"/>
      <c r="T25" s="399" t="s">
        <v>466</v>
      </c>
      <c r="U25" s="399"/>
      <c r="V25" s="399"/>
      <c r="W25" s="399"/>
      <c r="X25" s="399" t="s">
        <v>467</v>
      </c>
      <c r="Y25" s="399"/>
      <c r="Z25" s="399"/>
      <c r="AA25" s="399"/>
      <c r="AB25" s="398" t="s">
        <v>100</v>
      </c>
      <c r="AC25" s="398"/>
      <c r="AD25" s="398"/>
      <c r="AE25" s="398"/>
    </row>
    <row r="26" spans="1:31" s="383" customFormat="1" ht="38.1" customHeight="1" x14ac:dyDescent="0.2">
      <c r="A26" s="398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8" t="s">
        <v>51</v>
      </c>
      <c r="M26" s="8" t="s">
        <v>52</v>
      </c>
      <c r="N26" s="8" t="s">
        <v>53</v>
      </c>
      <c r="O26" s="8" t="s">
        <v>54</v>
      </c>
      <c r="P26" s="8" t="s">
        <v>51</v>
      </c>
      <c r="Q26" s="8" t="s">
        <v>52</v>
      </c>
      <c r="R26" s="8" t="s">
        <v>53</v>
      </c>
      <c r="S26" s="8" t="s">
        <v>54</v>
      </c>
      <c r="T26" s="8" t="s">
        <v>51</v>
      </c>
      <c r="U26" s="8" t="s">
        <v>52</v>
      </c>
      <c r="V26" s="8" t="s">
        <v>53</v>
      </c>
      <c r="W26" s="8" t="s">
        <v>54</v>
      </c>
      <c r="X26" s="8" t="s">
        <v>51</v>
      </c>
      <c r="Y26" s="8" t="s">
        <v>52</v>
      </c>
      <c r="Z26" s="8" t="s">
        <v>53</v>
      </c>
      <c r="AA26" s="8" t="s">
        <v>54</v>
      </c>
      <c r="AB26" s="8" t="s">
        <v>51</v>
      </c>
      <c r="AC26" s="8" t="s">
        <v>52</v>
      </c>
      <c r="AD26" s="8" t="s">
        <v>53</v>
      </c>
      <c r="AE26" s="8" t="s">
        <v>54</v>
      </c>
    </row>
    <row r="27" spans="1:31" s="383" customFormat="1" ht="12.95" customHeight="1" x14ac:dyDescent="0.2">
      <c r="A27" s="10">
        <v>1</v>
      </c>
      <c r="B27" s="417">
        <v>2</v>
      </c>
      <c r="C27" s="417"/>
      <c r="D27" s="417"/>
      <c r="E27" s="417"/>
      <c r="F27" s="417"/>
      <c r="G27" s="417"/>
      <c r="H27" s="417"/>
      <c r="I27" s="417"/>
      <c r="J27" s="417"/>
      <c r="K27" s="417"/>
      <c r="L27" s="10">
        <v>3</v>
      </c>
      <c r="M27" s="10">
        <v>4</v>
      </c>
      <c r="N27" s="10">
        <v>5</v>
      </c>
      <c r="O27" s="10">
        <v>6</v>
      </c>
      <c r="P27" s="10">
        <v>7</v>
      </c>
      <c r="Q27" s="10">
        <v>8</v>
      </c>
      <c r="R27" s="10">
        <v>9</v>
      </c>
      <c r="S27" s="10">
        <v>10</v>
      </c>
      <c r="T27" s="10">
        <v>11</v>
      </c>
      <c r="U27" s="10">
        <v>12</v>
      </c>
      <c r="V27" s="10">
        <v>13</v>
      </c>
      <c r="W27" s="10">
        <v>14</v>
      </c>
      <c r="X27" s="10">
        <v>15</v>
      </c>
      <c r="Y27" s="10">
        <v>16</v>
      </c>
      <c r="Z27" s="10">
        <v>17</v>
      </c>
      <c r="AA27" s="10">
        <v>18</v>
      </c>
      <c r="AB27" s="10">
        <v>19</v>
      </c>
      <c r="AC27" s="10">
        <v>20</v>
      </c>
      <c r="AD27" s="10">
        <v>21</v>
      </c>
      <c r="AE27" s="10">
        <v>22</v>
      </c>
    </row>
    <row r="28" spans="1:31" s="383" customFormat="1" ht="12.95" customHeight="1" x14ac:dyDescent="0.2">
      <c r="A28" s="8" t="s">
        <v>468</v>
      </c>
      <c r="B28" s="436" t="s">
        <v>469</v>
      </c>
      <c r="C28" s="436"/>
      <c r="D28" s="436"/>
      <c r="E28" s="436"/>
      <c r="F28" s="436"/>
      <c r="G28" s="436"/>
      <c r="H28" s="436"/>
      <c r="I28" s="436"/>
      <c r="J28" s="436"/>
      <c r="K28" s="436"/>
      <c r="L28" s="32" t="s">
        <v>470</v>
      </c>
      <c r="M28" s="32" t="s">
        <v>470</v>
      </c>
      <c r="N28" s="32" t="s">
        <v>470</v>
      </c>
      <c r="O28" s="32" t="s">
        <v>470</v>
      </c>
      <c r="P28" s="32" t="s">
        <v>470</v>
      </c>
      <c r="Q28" s="32" t="s">
        <v>470</v>
      </c>
      <c r="R28" s="32" t="s">
        <v>470</v>
      </c>
      <c r="S28" s="32" t="s">
        <v>470</v>
      </c>
      <c r="T28" s="32" t="s">
        <v>470</v>
      </c>
      <c r="U28" s="32" t="s">
        <v>470</v>
      </c>
      <c r="V28" s="32" t="s">
        <v>470</v>
      </c>
      <c r="W28" s="32" t="s">
        <v>470</v>
      </c>
      <c r="X28" s="32" t="s">
        <v>470</v>
      </c>
      <c r="Y28" s="32" t="s">
        <v>470</v>
      </c>
      <c r="Z28" s="32" t="s">
        <v>470</v>
      </c>
      <c r="AA28" s="32" t="s">
        <v>470</v>
      </c>
      <c r="AB28" s="32" t="s">
        <v>470</v>
      </c>
      <c r="AC28" s="32" t="s">
        <v>470</v>
      </c>
      <c r="AD28" s="32" t="s">
        <v>470</v>
      </c>
      <c r="AE28" s="32" t="s">
        <v>470</v>
      </c>
    </row>
    <row r="29" spans="1:31" s="383" customFormat="1" ht="12.95" customHeight="1" x14ac:dyDescent="0.2">
      <c r="A29" s="10">
        <v>1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9" t="s">
        <v>470</v>
      </c>
      <c r="M29" s="49" t="s">
        <v>470</v>
      </c>
      <c r="N29" s="32" t="s">
        <v>470</v>
      </c>
      <c r="O29" s="32" t="s">
        <v>470</v>
      </c>
      <c r="P29" s="49" t="s">
        <v>470</v>
      </c>
      <c r="Q29" s="49" t="s">
        <v>470</v>
      </c>
      <c r="R29" s="32" t="s">
        <v>470</v>
      </c>
      <c r="S29" s="32" t="s">
        <v>470</v>
      </c>
      <c r="T29" s="49" t="s">
        <v>470</v>
      </c>
      <c r="U29" s="49" t="s">
        <v>470</v>
      </c>
      <c r="V29" s="32" t="s">
        <v>470</v>
      </c>
      <c r="W29" s="32" t="s">
        <v>470</v>
      </c>
      <c r="X29" s="49" t="s">
        <v>470</v>
      </c>
      <c r="Y29" s="49" t="s">
        <v>470</v>
      </c>
      <c r="Z29" s="32" t="s">
        <v>470</v>
      </c>
      <c r="AA29" s="32" t="s">
        <v>470</v>
      </c>
      <c r="AB29" s="32" t="s">
        <v>470</v>
      </c>
      <c r="AC29" s="32" t="s">
        <v>470</v>
      </c>
      <c r="AD29" s="32" t="s">
        <v>470</v>
      </c>
      <c r="AE29" s="32" t="s">
        <v>470</v>
      </c>
    </row>
    <row r="30" spans="1:31" s="383" customFormat="1" ht="12.95" hidden="1" customHeight="1" x14ac:dyDescent="0.2">
      <c r="A30" s="8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9" t="s">
        <v>470</v>
      </c>
      <c r="M30" s="49" t="s">
        <v>470</v>
      </c>
      <c r="N30" s="32" t="s">
        <v>470</v>
      </c>
      <c r="O30" s="32" t="s">
        <v>470</v>
      </c>
      <c r="P30" s="49" t="s">
        <v>470</v>
      </c>
      <c r="Q30" s="49" t="s">
        <v>470</v>
      </c>
      <c r="R30" s="32" t="s">
        <v>470</v>
      </c>
      <c r="S30" s="32" t="s">
        <v>470</v>
      </c>
      <c r="T30" s="49" t="s">
        <v>470</v>
      </c>
      <c r="U30" s="49" t="s">
        <v>470</v>
      </c>
      <c r="V30" s="32" t="s">
        <v>470</v>
      </c>
      <c r="W30" s="32" t="s">
        <v>470</v>
      </c>
      <c r="X30" s="49" t="s">
        <v>470</v>
      </c>
      <c r="Y30" s="49" t="s">
        <v>470</v>
      </c>
      <c r="Z30" s="32" t="s">
        <v>470</v>
      </c>
      <c r="AA30" s="32" t="s">
        <v>470</v>
      </c>
      <c r="AB30" s="32" t="s">
        <v>470</v>
      </c>
      <c r="AC30" s="32" t="s">
        <v>470</v>
      </c>
      <c r="AD30" s="32" t="s">
        <v>470</v>
      </c>
      <c r="AE30" s="32" t="s">
        <v>470</v>
      </c>
    </row>
    <row r="31" spans="1:31" s="383" customFormat="1" ht="12.95" customHeight="1" x14ac:dyDescent="0.2">
      <c r="A31" s="8" t="s">
        <v>471</v>
      </c>
      <c r="B31" s="436" t="s">
        <v>472</v>
      </c>
      <c r="C31" s="436"/>
      <c r="D31" s="436"/>
      <c r="E31" s="436"/>
      <c r="F31" s="436"/>
      <c r="G31" s="436"/>
      <c r="H31" s="436"/>
      <c r="I31" s="436"/>
      <c r="J31" s="436"/>
      <c r="K31" s="436"/>
      <c r="L31" s="32" t="s">
        <v>470</v>
      </c>
      <c r="M31" s="32" t="s">
        <v>470</v>
      </c>
      <c r="N31" s="32" t="s">
        <v>470</v>
      </c>
      <c r="O31" s="32" t="s">
        <v>470</v>
      </c>
      <c r="P31" s="32" t="s">
        <v>470</v>
      </c>
      <c r="Q31" s="32" t="s">
        <v>470</v>
      </c>
      <c r="R31" s="32" t="s">
        <v>470</v>
      </c>
      <c r="S31" s="32" t="s">
        <v>470</v>
      </c>
      <c r="T31" s="15">
        <v>44</v>
      </c>
      <c r="U31" s="15">
        <v>93</v>
      </c>
      <c r="V31" s="15">
        <v>49</v>
      </c>
      <c r="W31" s="15">
        <v>115.9</v>
      </c>
      <c r="X31" s="32" t="s">
        <v>470</v>
      </c>
      <c r="Y31" s="32" t="s">
        <v>470</v>
      </c>
      <c r="Z31" s="32" t="s">
        <v>470</v>
      </c>
      <c r="AA31" s="32" t="s">
        <v>470</v>
      </c>
      <c r="AB31" s="15">
        <v>44</v>
      </c>
      <c r="AC31" s="15">
        <v>93</v>
      </c>
      <c r="AD31" s="15">
        <v>49</v>
      </c>
      <c r="AE31" s="15">
        <v>115.9</v>
      </c>
    </row>
    <row r="32" spans="1:31" s="383" customFormat="1" ht="26.1" customHeight="1" x14ac:dyDescent="0.2">
      <c r="A32" s="10">
        <v>1</v>
      </c>
      <c r="B32" s="448" t="s">
        <v>473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9" t="s">
        <v>470</v>
      </c>
      <c r="M32" s="49" t="s">
        <v>470</v>
      </c>
      <c r="N32" s="32" t="s">
        <v>470</v>
      </c>
      <c r="O32" s="32" t="s">
        <v>470</v>
      </c>
      <c r="P32" s="49" t="s">
        <v>470</v>
      </c>
      <c r="Q32" s="49" t="s">
        <v>470</v>
      </c>
      <c r="R32" s="32" t="s">
        <v>470</v>
      </c>
      <c r="S32" s="32" t="s">
        <v>470</v>
      </c>
      <c r="T32" s="79">
        <v>44</v>
      </c>
      <c r="U32" s="79">
        <v>51</v>
      </c>
      <c r="V32" s="15">
        <v>7</v>
      </c>
      <c r="W32" s="15">
        <v>115.9</v>
      </c>
      <c r="X32" s="49" t="s">
        <v>470</v>
      </c>
      <c r="Y32" s="49" t="s">
        <v>470</v>
      </c>
      <c r="Z32" s="32" t="s">
        <v>470</v>
      </c>
      <c r="AA32" s="32" t="s">
        <v>470</v>
      </c>
      <c r="AB32" s="15">
        <v>44</v>
      </c>
      <c r="AC32" s="15">
        <v>51</v>
      </c>
      <c r="AD32" s="15">
        <v>7</v>
      </c>
      <c r="AE32" s="15">
        <v>115.9</v>
      </c>
    </row>
    <row r="33" spans="1:31" s="383" customFormat="1" ht="12.95" customHeight="1" x14ac:dyDescent="0.2">
      <c r="A33" s="10">
        <v>2</v>
      </c>
      <c r="B33" s="448" t="s">
        <v>474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9" t="s">
        <v>470</v>
      </c>
      <c r="M33" s="49" t="s">
        <v>470</v>
      </c>
      <c r="N33" s="32" t="s">
        <v>470</v>
      </c>
      <c r="O33" s="32" t="s">
        <v>470</v>
      </c>
      <c r="P33" s="49" t="s">
        <v>470</v>
      </c>
      <c r="Q33" s="49" t="s">
        <v>470</v>
      </c>
      <c r="R33" s="32" t="s">
        <v>470</v>
      </c>
      <c r="S33" s="32" t="s">
        <v>470</v>
      </c>
      <c r="T33" s="49" t="s">
        <v>470</v>
      </c>
      <c r="U33" s="79">
        <v>42</v>
      </c>
      <c r="V33" s="15">
        <v>42</v>
      </c>
      <c r="W33" s="32" t="s">
        <v>470</v>
      </c>
      <c r="X33" s="49" t="s">
        <v>470</v>
      </c>
      <c r="Y33" s="49" t="s">
        <v>470</v>
      </c>
      <c r="Z33" s="32" t="s">
        <v>470</v>
      </c>
      <c r="AA33" s="32" t="s">
        <v>470</v>
      </c>
      <c r="AB33" s="32" t="s">
        <v>470</v>
      </c>
      <c r="AC33" s="15">
        <v>42</v>
      </c>
      <c r="AD33" s="15">
        <v>42</v>
      </c>
      <c r="AE33" s="32" t="s">
        <v>470</v>
      </c>
    </row>
    <row r="34" spans="1:31" s="383" customFormat="1" ht="12.95" customHeight="1" x14ac:dyDescent="0.2">
      <c r="A34" s="10">
        <v>3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9" t="s">
        <v>470</v>
      </c>
      <c r="M34" s="49" t="s">
        <v>470</v>
      </c>
      <c r="N34" s="32" t="s">
        <v>470</v>
      </c>
      <c r="O34" s="32" t="s">
        <v>470</v>
      </c>
      <c r="P34" s="49" t="s">
        <v>470</v>
      </c>
      <c r="Q34" s="49" t="s">
        <v>470</v>
      </c>
      <c r="R34" s="32" t="s">
        <v>470</v>
      </c>
      <c r="S34" s="32" t="s">
        <v>470</v>
      </c>
      <c r="T34" s="49" t="s">
        <v>470</v>
      </c>
      <c r="U34" s="49" t="s">
        <v>470</v>
      </c>
      <c r="V34" s="32" t="s">
        <v>470</v>
      </c>
      <c r="W34" s="32" t="s">
        <v>470</v>
      </c>
      <c r="X34" s="49" t="s">
        <v>470</v>
      </c>
      <c r="Y34" s="49" t="s">
        <v>470</v>
      </c>
      <c r="Z34" s="32" t="s">
        <v>470</v>
      </c>
      <c r="AA34" s="32" t="s">
        <v>470</v>
      </c>
      <c r="AB34" s="32" t="s">
        <v>470</v>
      </c>
      <c r="AC34" s="32" t="s">
        <v>470</v>
      </c>
      <c r="AD34" s="32" t="s">
        <v>470</v>
      </c>
      <c r="AE34" s="32" t="s">
        <v>470</v>
      </c>
    </row>
    <row r="35" spans="1:31" s="383" customFormat="1" ht="12.95" hidden="1" customHeight="1" x14ac:dyDescent="0.2">
      <c r="A35" s="8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9" t="s">
        <v>470</v>
      </c>
      <c r="M35" s="49" t="s">
        <v>470</v>
      </c>
      <c r="N35" s="32" t="s">
        <v>470</v>
      </c>
      <c r="O35" s="32" t="s">
        <v>470</v>
      </c>
      <c r="P35" s="49" t="s">
        <v>470</v>
      </c>
      <c r="Q35" s="49" t="s">
        <v>470</v>
      </c>
      <c r="R35" s="32" t="s">
        <v>470</v>
      </c>
      <c r="S35" s="32" t="s">
        <v>470</v>
      </c>
      <c r="T35" s="49" t="s">
        <v>470</v>
      </c>
      <c r="U35" s="49" t="s">
        <v>470</v>
      </c>
      <c r="V35" s="32" t="s">
        <v>470</v>
      </c>
      <c r="W35" s="32" t="s">
        <v>470</v>
      </c>
      <c r="X35" s="49" t="s">
        <v>470</v>
      </c>
      <c r="Y35" s="49" t="s">
        <v>470</v>
      </c>
      <c r="Z35" s="32" t="s">
        <v>470</v>
      </c>
      <c r="AA35" s="32" t="s">
        <v>470</v>
      </c>
      <c r="AB35" s="32" t="s">
        <v>470</v>
      </c>
      <c r="AC35" s="32" t="s">
        <v>470</v>
      </c>
      <c r="AD35" s="32" t="s">
        <v>470</v>
      </c>
      <c r="AE35" s="32" t="s">
        <v>470</v>
      </c>
    </row>
    <row r="36" spans="1:31" s="383" customFormat="1" ht="12.95" customHeight="1" x14ac:dyDescent="0.2">
      <c r="A36" s="8" t="s">
        <v>475</v>
      </c>
      <c r="B36" s="436" t="s">
        <v>476</v>
      </c>
      <c r="C36" s="436"/>
      <c r="D36" s="436"/>
      <c r="E36" s="436"/>
      <c r="F36" s="436"/>
      <c r="G36" s="436"/>
      <c r="H36" s="436"/>
      <c r="I36" s="436"/>
      <c r="J36" s="436"/>
      <c r="K36" s="436"/>
      <c r="L36" s="32" t="s">
        <v>470</v>
      </c>
      <c r="M36" s="32" t="s">
        <v>470</v>
      </c>
      <c r="N36" s="32" t="s">
        <v>470</v>
      </c>
      <c r="O36" s="32" t="s">
        <v>470</v>
      </c>
      <c r="P36" s="32" t="s">
        <v>470</v>
      </c>
      <c r="Q36" s="32" t="s">
        <v>470</v>
      </c>
      <c r="R36" s="32" t="s">
        <v>470</v>
      </c>
      <c r="S36" s="32" t="s">
        <v>470</v>
      </c>
      <c r="T36" s="15">
        <v>30</v>
      </c>
      <c r="U36" s="15">
        <v>72</v>
      </c>
      <c r="V36" s="15">
        <v>42</v>
      </c>
      <c r="W36" s="15">
        <v>6.7</v>
      </c>
      <c r="X36" s="32" t="s">
        <v>470</v>
      </c>
      <c r="Y36" s="32" t="s">
        <v>470</v>
      </c>
      <c r="Z36" s="32" t="s">
        <v>470</v>
      </c>
      <c r="AA36" s="32" t="s">
        <v>470</v>
      </c>
      <c r="AB36" s="15">
        <v>30</v>
      </c>
      <c r="AC36" s="15">
        <v>72</v>
      </c>
      <c r="AD36" s="15">
        <v>42</v>
      </c>
      <c r="AE36" s="15">
        <v>6.7</v>
      </c>
    </row>
    <row r="37" spans="1:31" s="383" customFormat="1" ht="26.1" customHeight="1" x14ac:dyDescent="0.2">
      <c r="A37" s="10">
        <v>1</v>
      </c>
      <c r="B37" s="448" t="s">
        <v>477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9" t="s">
        <v>470</v>
      </c>
      <c r="M37" s="49" t="s">
        <v>470</v>
      </c>
      <c r="N37" s="32" t="s">
        <v>470</v>
      </c>
      <c r="O37" s="32" t="s">
        <v>470</v>
      </c>
      <c r="P37" s="49" t="s">
        <v>470</v>
      </c>
      <c r="Q37" s="49" t="s">
        <v>470</v>
      </c>
      <c r="R37" s="32" t="s">
        <v>470</v>
      </c>
      <c r="S37" s="32" t="s">
        <v>470</v>
      </c>
      <c r="T37" s="49" t="s">
        <v>470</v>
      </c>
      <c r="U37" s="79">
        <v>19</v>
      </c>
      <c r="V37" s="15">
        <v>19</v>
      </c>
      <c r="W37" s="32" t="s">
        <v>470</v>
      </c>
      <c r="X37" s="49" t="s">
        <v>470</v>
      </c>
      <c r="Y37" s="49" t="s">
        <v>470</v>
      </c>
      <c r="Z37" s="32" t="s">
        <v>470</v>
      </c>
      <c r="AA37" s="32" t="s">
        <v>470</v>
      </c>
      <c r="AB37" s="32" t="s">
        <v>470</v>
      </c>
      <c r="AC37" s="15">
        <v>19</v>
      </c>
      <c r="AD37" s="15">
        <v>19</v>
      </c>
      <c r="AE37" s="32" t="s">
        <v>470</v>
      </c>
    </row>
    <row r="38" spans="1:31" s="383" customFormat="1" ht="26.1" customHeight="1" x14ac:dyDescent="0.2">
      <c r="A38" s="10">
        <v>2</v>
      </c>
      <c r="B38" s="448" t="s">
        <v>478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9" t="s">
        <v>470</v>
      </c>
      <c r="M38" s="49" t="s">
        <v>470</v>
      </c>
      <c r="N38" s="32" t="s">
        <v>470</v>
      </c>
      <c r="O38" s="32" t="s">
        <v>470</v>
      </c>
      <c r="P38" s="49" t="s">
        <v>470</v>
      </c>
      <c r="Q38" s="49" t="s">
        <v>470</v>
      </c>
      <c r="R38" s="32" t="s">
        <v>470</v>
      </c>
      <c r="S38" s="32" t="s">
        <v>470</v>
      </c>
      <c r="T38" s="49" t="s">
        <v>470</v>
      </c>
      <c r="U38" s="79">
        <v>51</v>
      </c>
      <c r="V38" s="15">
        <v>51</v>
      </c>
      <c r="W38" s="32" t="s">
        <v>470</v>
      </c>
      <c r="X38" s="49" t="s">
        <v>470</v>
      </c>
      <c r="Y38" s="49" t="s">
        <v>470</v>
      </c>
      <c r="Z38" s="32" t="s">
        <v>470</v>
      </c>
      <c r="AA38" s="32" t="s">
        <v>470</v>
      </c>
      <c r="AB38" s="32" t="s">
        <v>470</v>
      </c>
      <c r="AC38" s="15">
        <v>51</v>
      </c>
      <c r="AD38" s="15">
        <v>51</v>
      </c>
      <c r="AE38" s="32" t="s">
        <v>470</v>
      </c>
    </row>
    <row r="39" spans="1:31" s="383" customFormat="1" ht="12.95" customHeight="1" x14ac:dyDescent="0.2">
      <c r="A39" s="10">
        <v>3</v>
      </c>
      <c r="B39" s="448" t="s">
        <v>479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9" t="s">
        <v>470</v>
      </c>
      <c r="M39" s="49" t="s">
        <v>470</v>
      </c>
      <c r="N39" s="32" t="s">
        <v>470</v>
      </c>
      <c r="O39" s="32" t="s">
        <v>470</v>
      </c>
      <c r="P39" s="49" t="s">
        <v>470</v>
      </c>
      <c r="Q39" s="49" t="s">
        <v>470</v>
      </c>
      <c r="R39" s="32" t="s">
        <v>470</v>
      </c>
      <c r="S39" s="32" t="s">
        <v>470</v>
      </c>
      <c r="T39" s="79">
        <v>30</v>
      </c>
      <c r="U39" s="79">
        <v>2</v>
      </c>
      <c r="V39" s="384">
        <v>-28</v>
      </c>
      <c r="W39" s="15">
        <v>6.7</v>
      </c>
      <c r="X39" s="49" t="s">
        <v>470</v>
      </c>
      <c r="Y39" s="49" t="s">
        <v>470</v>
      </c>
      <c r="Z39" s="32" t="s">
        <v>470</v>
      </c>
      <c r="AA39" s="32" t="s">
        <v>470</v>
      </c>
      <c r="AB39" s="15">
        <v>30</v>
      </c>
      <c r="AC39" s="15">
        <v>2</v>
      </c>
      <c r="AD39" s="384">
        <v>-28</v>
      </c>
      <c r="AE39" s="15">
        <v>6.7</v>
      </c>
    </row>
    <row r="40" spans="1:31" s="383" customFormat="1" ht="12.95" customHeight="1" x14ac:dyDescent="0.2">
      <c r="A40" s="10">
        <v>4</v>
      </c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9" t="s">
        <v>470</v>
      </c>
      <c r="M40" s="49" t="s">
        <v>470</v>
      </c>
      <c r="N40" s="32" t="s">
        <v>470</v>
      </c>
      <c r="O40" s="32" t="s">
        <v>470</v>
      </c>
      <c r="P40" s="49" t="s">
        <v>470</v>
      </c>
      <c r="Q40" s="49" t="s">
        <v>470</v>
      </c>
      <c r="R40" s="32" t="s">
        <v>470</v>
      </c>
      <c r="S40" s="32" t="s">
        <v>470</v>
      </c>
      <c r="T40" s="49" t="s">
        <v>470</v>
      </c>
      <c r="U40" s="49" t="s">
        <v>470</v>
      </c>
      <c r="V40" s="32" t="s">
        <v>470</v>
      </c>
      <c r="W40" s="32" t="s">
        <v>470</v>
      </c>
      <c r="X40" s="49" t="s">
        <v>470</v>
      </c>
      <c r="Y40" s="49" t="s">
        <v>470</v>
      </c>
      <c r="Z40" s="32" t="s">
        <v>470</v>
      </c>
      <c r="AA40" s="32" t="s">
        <v>470</v>
      </c>
      <c r="AB40" s="32" t="s">
        <v>470</v>
      </c>
      <c r="AC40" s="32" t="s">
        <v>470</v>
      </c>
      <c r="AD40" s="32" t="s">
        <v>470</v>
      </c>
      <c r="AE40" s="32" t="s">
        <v>470</v>
      </c>
    </row>
    <row r="41" spans="1:31" s="383" customFormat="1" ht="12.95" hidden="1" customHeight="1" x14ac:dyDescent="0.2">
      <c r="A41" s="8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9" t="s">
        <v>470</v>
      </c>
      <c r="M41" s="49" t="s">
        <v>470</v>
      </c>
      <c r="N41" s="32" t="s">
        <v>470</v>
      </c>
      <c r="O41" s="32" t="s">
        <v>470</v>
      </c>
      <c r="P41" s="49" t="s">
        <v>470</v>
      </c>
      <c r="Q41" s="49" t="s">
        <v>470</v>
      </c>
      <c r="R41" s="32" t="s">
        <v>470</v>
      </c>
      <c r="S41" s="32" t="s">
        <v>470</v>
      </c>
      <c r="T41" s="49" t="s">
        <v>470</v>
      </c>
      <c r="U41" s="49" t="s">
        <v>470</v>
      </c>
      <c r="V41" s="32" t="s">
        <v>470</v>
      </c>
      <c r="W41" s="32" t="s">
        <v>470</v>
      </c>
      <c r="X41" s="49" t="s">
        <v>470</v>
      </c>
      <c r="Y41" s="49" t="s">
        <v>470</v>
      </c>
      <c r="Z41" s="32" t="s">
        <v>470</v>
      </c>
      <c r="AA41" s="32" t="s">
        <v>470</v>
      </c>
      <c r="AB41" s="32" t="s">
        <v>470</v>
      </c>
      <c r="AC41" s="32" t="s">
        <v>470</v>
      </c>
      <c r="AD41" s="32" t="s">
        <v>470</v>
      </c>
      <c r="AE41" s="32" t="s">
        <v>470</v>
      </c>
    </row>
    <row r="42" spans="1:31" s="383" customFormat="1" ht="12.95" customHeight="1" x14ac:dyDescent="0.2">
      <c r="A42" s="8" t="s">
        <v>480</v>
      </c>
      <c r="B42" s="436" t="s">
        <v>481</v>
      </c>
      <c r="C42" s="436"/>
      <c r="D42" s="436"/>
      <c r="E42" s="436"/>
      <c r="F42" s="436"/>
      <c r="G42" s="436"/>
      <c r="H42" s="436"/>
      <c r="I42" s="436"/>
      <c r="J42" s="436"/>
      <c r="K42" s="436"/>
      <c r="L42" s="32" t="s">
        <v>470</v>
      </c>
      <c r="M42" s="32" t="s">
        <v>470</v>
      </c>
      <c r="N42" s="32" t="s">
        <v>470</v>
      </c>
      <c r="O42" s="32" t="s">
        <v>470</v>
      </c>
      <c r="P42" s="32" t="s">
        <v>470</v>
      </c>
      <c r="Q42" s="32" t="s">
        <v>470</v>
      </c>
      <c r="R42" s="32" t="s">
        <v>470</v>
      </c>
      <c r="S42" s="32" t="s">
        <v>470</v>
      </c>
      <c r="T42" s="14">
        <v>1300</v>
      </c>
      <c r="U42" s="15">
        <v>52</v>
      </c>
      <c r="V42" s="78">
        <v>-1248</v>
      </c>
      <c r="W42" s="32" t="s">
        <v>470</v>
      </c>
      <c r="X42" s="32" t="s">
        <v>470</v>
      </c>
      <c r="Y42" s="32" t="s">
        <v>470</v>
      </c>
      <c r="Z42" s="32" t="s">
        <v>470</v>
      </c>
      <c r="AA42" s="32" t="s">
        <v>470</v>
      </c>
      <c r="AB42" s="14">
        <v>1300</v>
      </c>
      <c r="AC42" s="15">
        <v>52</v>
      </c>
      <c r="AD42" s="78">
        <v>-1248</v>
      </c>
      <c r="AE42" s="32" t="s">
        <v>470</v>
      </c>
    </row>
    <row r="43" spans="1:31" s="383" customFormat="1" ht="26.1" customHeight="1" x14ac:dyDescent="0.2">
      <c r="A43" s="10">
        <v>1</v>
      </c>
      <c r="B43" s="448" t="s">
        <v>482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9" t="s">
        <v>470</v>
      </c>
      <c r="M43" s="49" t="s">
        <v>470</v>
      </c>
      <c r="N43" s="32" t="s">
        <v>470</v>
      </c>
      <c r="O43" s="32" t="s">
        <v>470</v>
      </c>
      <c r="P43" s="49" t="s">
        <v>470</v>
      </c>
      <c r="Q43" s="49" t="s">
        <v>470</v>
      </c>
      <c r="R43" s="32" t="s">
        <v>470</v>
      </c>
      <c r="S43" s="32" t="s">
        <v>470</v>
      </c>
      <c r="T43" s="81">
        <v>1300</v>
      </c>
      <c r="U43" s="49" t="s">
        <v>470</v>
      </c>
      <c r="V43" s="359">
        <v>-1300</v>
      </c>
      <c r="W43" s="32" t="s">
        <v>470</v>
      </c>
      <c r="X43" s="49" t="s">
        <v>470</v>
      </c>
      <c r="Y43" s="49" t="s">
        <v>470</v>
      </c>
      <c r="Z43" s="32" t="s">
        <v>470</v>
      </c>
      <c r="AA43" s="32" t="s">
        <v>470</v>
      </c>
      <c r="AB43" s="14">
        <v>1300</v>
      </c>
      <c r="AC43" s="32" t="s">
        <v>470</v>
      </c>
      <c r="AD43" s="359">
        <v>-1300</v>
      </c>
      <c r="AE43" s="32" t="s">
        <v>470</v>
      </c>
    </row>
    <row r="44" spans="1:31" s="383" customFormat="1" ht="26.1" customHeight="1" x14ac:dyDescent="0.2">
      <c r="A44" s="10">
        <v>2</v>
      </c>
      <c r="B44" s="448" t="s">
        <v>483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9" t="s">
        <v>470</v>
      </c>
      <c r="M44" s="49" t="s">
        <v>470</v>
      </c>
      <c r="N44" s="32" t="s">
        <v>470</v>
      </c>
      <c r="O44" s="32" t="s">
        <v>470</v>
      </c>
      <c r="P44" s="49" t="s">
        <v>470</v>
      </c>
      <c r="Q44" s="49" t="s">
        <v>470</v>
      </c>
      <c r="R44" s="32" t="s">
        <v>470</v>
      </c>
      <c r="S44" s="32" t="s">
        <v>470</v>
      </c>
      <c r="T44" s="49" t="s">
        <v>470</v>
      </c>
      <c r="U44" s="49" t="s">
        <v>470</v>
      </c>
      <c r="V44" s="32" t="s">
        <v>470</v>
      </c>
      <c r="W44" s="32" t="s">
        <v>470</v>
      </c>
      <c r="X44" s="49" t="s">
        <v>470</v>
      </c>
      <c r="Y44" s="49" t="s">
        <v>470</v>
      </c>
      <c r="Z44" s="32" t="s">
        <v>470</v>
      </c>
      <c r="AA44" s="32" t="s">
        <v>470</v>
      </c>
      <c r="AB44" s="32" t="s">
        <v>470</v>
      </c>
      <c r="AC44" s="32" t="s">
        <v>470</v>
      </c>
      <c r="AD44" s="32" t="s">
        <v>470</v>
      </c>
      <c r="AE44" s="32" t="s">
        <v>470</v>
      </c>
    </row>
    <row r="45" spans="1:31" s="383" customFormat="1" ht="26.1" customHeight="1" x14ac:dyDescent="0.2">
      <c r="A45" s="10">
        <v>3</v>
      </c>
      <c r="B45" s="448" t="s">
        <v>484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9" t="s">
        <v>470</v>
      </c>
      <c r="M45" s="49" t="s">
        <v>470</v>
      </c>
      <c r="N45" s="32" t="s">
        <v>470</v>
      </c>
      <c r="O45" s="32" t="s">
        <v>470</v>
      </c>
      <c r="P45" s="49" t="s">
        <v>470</v>
      </c>
      <c r="Q45" s="49" t="s">
        <v>470</v>
      </c>
      <c r="R45" s="32" t="s">
        <v>470</v>
      </c>
      <c r="S45" s="32" t="s">
        <v>470</v>
      </c>
      <c r="T45" s="49" t="s">
        <v>470</v>
      </c>
      <c r="U45" s="49" t="s">
        <v>470</v>
      </c>
      <c r="V45" s="32" t="s">
        <v>470</v>
      </c>
      <c r="W45" s="32" t="s">
        <v>470</v>
      </c>
      <c r="X45" s="49" t="s">
        <v>470</v>
      </c>
      <c r="Y45" s="49" t="s">
        <v>470</v>
      </c>
      <c r="Z45" s="32" t="s">
        <v>470</v>
      </c>
      <c r="AA45" s="32" t="s">
        <v>470</v>
      </c>
      <c r="AB45" s="32" t="s">
        <v>470</v>
      </c>
      <c r="AC45" s="32" t="s">
        <v>470</v>
      </c>
      <c r="AD45" s="32" t="s">
        <v>470</v>
      </c>
      <c r="AE45" s="32" t="s">
        <v>470</v>
      </c>
    </row>
    <row r="46" spans="1:31" s="383" customFormat="1" ht="26.1" customHeight="1" x14ac:dyDescent="0.2">
      <c r="A46" s="10">
        <v>4</v>
      </c>
      <c r="B46" s="448" t="s">
        <v>485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9" t="s">
        <v>470</v>
      </c>
      <c r="M46" s="49" t="s">
        <v>470</v>
      </c>
      <c r="N46" s="32" t="s">
        <v>470</v>
      </c>
      <c r="O46" s="32" t="s">
        <v>470</v>
      </c>
      <c r="P46" s="49" t="s">
        <v>470</v>
      </c>
      <c r="Q46" s="49" t="s">
        <v>470</v>
      </c>
      <c r="R46" s="32" t="s">
        <v>470</v>
      </c>
      <c r="S46" s="32" t="s">
        <v>470</v>
      </c>
      <c r="T46" s="49" t="s">
        <v>470</v>
      </c>
      <c r="U46" s="79">
        <v>52</v>
      </c>
      <c r="V46" s="15">
        <v>52</v>
      </c>
      <c r="W46" s="32" t="s">
        <v>470</v>
      </c>
      <c r="X46" s="49" t="s">
        <v>470</v>
      </c>
      <c r="Y46" s="49" t="s">
        <v>470</v>
      </c>
      <c r="Z46" s="32" t="s">
        <v>470</v>
      </c>
      <c r="AA46" s="32" t="s">
        <v>470</v>
      </c>
      <c r="AB46" s="32" t="s">
        <v>470</v>
      </c>
      <c r="AC46" s="15">
        <v>52</v>
      </c>
      <c r="AD46" s="15">
        <v>52</v>
      </c>
      <c r="AE46" s="32" t="s">
        <v>470</v>
      </c>
    </row>
    <row r="47" spans="1:31" s="383" customFormat="1" ht="26.1" customHeight="1" x14ac:dyDescent="0.2">
      <c r="A47" s="10">
        <v>5</v>
      </c>
      <c r="B47" s="448" t="s">
        <v>486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9" t="s">
        <v>470</v>
      </c>
      <c r="M47" s="49" t="s">
        <v>470</v>
      </c>
      <c r="N47" s="32" t="s">
        <v>470</v>
      </c>
      <c r="O47" s="32" t="s">
        <v>470</v>
      </c>
      <c r="P47" s="49" t="s">
        <v>470</v>
      </c>
      <c r="Q47" s="49" t="s">
        <v>470</v>
      </c>
      <c r="R47" s="32" t="s">
        <v>470</v>
      </c>
      <c r="S47" s="32" t="s">
        <v>470</v>
      </c>
      <c r="T47" s="49" t="s">
        <v>470</v>
      </c>
      <c r="U47" s="49" t="s">
        <v>470</v>
      </c>
      <c r="V47" s="32" t="s">
        <v>470</v>
      </c>
      <c r="W47" s="32" t="s">
        <v>470</v>
      </c>
      <c r="X47" s="49" t="s">
        <v>470</v>
      </c>
      <c r="Y47" s="49" t="s">
        <v>470</v>
      </c>
      <c r="Z47" s="32" t="s">
        <v>470</v>
      </c>
      <c r="AA47" s="32" t="s">
        <v>470</v>
      </c>
      <c r="AB47" s="32" t="s">
        <v>470</v>
      </c>
      <c r="AC47" s="32" t="s">
        <v>470</v>
      </c>
      <c r="AD47" s="32" t="s">
        <v>470</v>
      </c>
      <c r="AE47" s="32" t="s">
        <v>470</v>
      </c>
    </row>
    <row r="48" spans="1:31" s="383" customFormat="1" ht="12.95" customHeight="1" x14ac:dyDescent="0.2">
      <c r="A48" s="10">
        <v>6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9" t="s">
        <v>470</v>
      </c>
      <c r="M48" s="49" t="s">
        <v>470</v>
      </c>
      <c r="N48" s="32" t="s">
        <v>470</v>
      </c>
      <c r="O48" s="32" t="s">
        <v>470</v>
      </c>
      <c r="P48" s="49" t="s">
        <v>470</v>
      </c>
      <c r="Q48" s="49" t="s">
        <v>470</v>
      </c>
      <c r="R48" s="32" t="s">
        <v>470</v>
      </c>
      <c r="S48" s="32" t="s">
        <v>470</v>
      </c>
      <c r="T48" s="49" t="s">
        <v>470</v>
      </c>
      <c r="U48" s="49" t="s">
        <v>470</v>
      </c>
      <c r="V48" s="32" t="s">
        <v>470</v>
      </c>
      <c r="W48" s="32" t="s">
        <v>470</v>
      </c>
      <c r="X48" s="49" t="s">
        <v>470</v>
      </c>
      <c r="Y48" s="49" t="s">
        <v>470</v>
      </c>
      <c r="Z48" s="32" t="s">
        <v>470</v>
      </c>
      <c r="AA48" s="32" t="s">
        <v>470</v>
      </c>
      <c r="AB48" s="32" t="s">
        <v>470</v>
      </c>
      <c r="AC48" s="32" t="s">
        <v>470</v>
      </c>
      <c r="AD48" s="32" t="s">
        <v>470</v>
      </c>
      <c r="AE48" s="32" t="s">
        <v>470</v>
      </c>
    </row>
    <row r="49" spans="1:31" s="383" customFormat="1" ht="12.95" hidden="1" customHeight="1" x14ac:dyDescent="0.2">
      <c r="A49" s="8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9" t="s">
        <v>470</v>
      </c>
      <c r="M49" s="49" t="s">
        <v>470</v>
      </c>
      <c r="N49" s="32" t="s">
        <v>470</v>
      </c>
      <c r="O49" s="32" t="s">
        <v>470</v>
      </c>
      <c r="P49" s="49" t="s">
        <v>470</v>
      </c>
      <c r="Q49" s="49" t="s">
        <v>470</v>
      </c>
      <c r="R49" s="32" t="s">
        <v>470</v>
      </c>
      <c r="S49" s="32" t="s">
        <v>470</v>
      </c>
      <c r="T49" s="49" t="s">
        <v>470</v>
      </c>
      <c r="U49" s="49" t="s">
        <v>470</v>
      </c>
      <c r="V49" s="32" t="s">
        <v>470</v>
      </c>
      <c r="W49" s="32" t="s">
        <v>470</v>
      </c>
      <c r="X49" s="49" t="s">
        <v>470</v>
      </c>
      <c r="Y49" s="49" t="s">
        <v>470</v>
      </c>
      <c r="Z49" s="32" t="s">
        <v>470</v>
      </c>
      <c r="AA49" s="32" t="s">
        <v>470</v>
      </c>
      <c r="AB49" s="32" t="s">
        <v>470</v>
      </c>
      <c r="AC49" s="32" t="s">
        <v>470</v>
      </c>
      <c r="AD49" s="32" t="s">
        <v>470</v>
      </c>
      <c r="AE49" s="32" t="s">
        <v>470</v>
      </c>
    </row>
    <row r="50" spans="1:31" s="383" customFormat="1" ht="12.95" customHeight="1" x14ac:dyDescent="0.2">
      <c r="A50" s="8" t="s">
        <v>487</v>
      </c>
      <c r="B50" s="436" t="s">
        <v>488</v>
      </c>
      <c r="C50" s="436"/>
      <c r="D50" s="436"/>
      <c r="E50" s="436"/>
      <c r="F50" s="436"/>
      <c r="G50" s="436"/>
      <c r="H50" s="436"/>
      <c r="I50" s="436"/>
      <c r="J50" s="436"/>
      <c r="K50" s="436"/>
      <c r="L50" s="32" t="s">
        <v>470</v>
      </c>
      <c r="M50" s="32" t="s">
        <v>470</v>
      </c>
      <c r="N50" s="32" t="s">
        <v>470</v>
      </c>
      <c r="O50" s="32" t="s">
        <v>470</v>
      </c>
      <c r="P50" s="32" t="s">
        <v>470</v>
      </c>
      <c r="Q50" s="32" t="s">
        <v>470</v>
      </c>
      <c r="R50" s="32" t="s">
        <v>470</v>
      </c>
      <c r="S50" s="32" t="s">
        <v>470</v>
      </c>
      <c r="T50" s="32" t="s">
        <v>470</v>
      </c>
      <c r="U50" s="32" t="s">
        <v>470</v>
      </c>
      <c r="V50" s="32" t="s">
        <v>470</v>
      </c>
      <c r="W50" s="32" t="s">
        <v>470</v>
      </c>
      <c r="X50" s="32" t="s">
        <v>470</v>
      </c>
      <c r="Y50" s="32" t="s">
        <v>470</v>
      </c>
      <c r="Z50" s="32" t="s">
        <v>470</v>
      </c>
      <c r="AA50" s="32" t="s">
        <v>470</v>
      </c>
      <c r="AB50" s="32" t="s">
        <v>470</v>
      </c>
      <c r="AC50" s="32" t="s">
        <v>470</v>
      </c>
      <c r="AD50" s="32" t="s">
        <v>470</v>
      </c>
      <c r="AE50" s="32" t="s">
        <v>470</v>
      </c>
    </row>
    <row r="51" spans="1:31" s="383" customFormat="1" ht="12.95" customHeight="1" x14ac:dyDescent="0.2">
      <c r="A51" s="10">
        <v>1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9" t="s">
        <v>470</v>
      </c>
      <c r="M51" s="49" t="s">
        <v>470</v>
      </c>
      <c r="N51" s="32" t="s">
        <v>470</v>
      </c>
      <c r="O51" s="32" t="s">
        <v>470</v>
      </c>
      <c r="P51" s="49" t="s">
        <v>470</v>
      </c>
      <c r="Q51" s="49" t="s">
        <v>470</v>
      </c>
      <c r="R51" s="32" t="s">
        <v>470</v>
      </c>
      <c r="S51" s="32" t="s">
        <v>470</v>
      </c>
      <c r="T51" s="49" t="s">
        <v>470</v>
      </c>
      <c r="U51" s="49" t="s">
        <v>470</v>
      </c>
      <c r="V51" s="32" t="s">
        <v>470</v>
      </c>
      <c r="W51" s="32" t="s">
        <v>470</v>
      </c>
      <c r="X51" s="49" t="s">
        <v>470</v>
      </c>
      <c r="Y51" s="49" t="s">
        <v>470</v>
      </c>
      <c r="Z51" s="32" t="s">
        <v>470</v>
      </c>
      <c r="AA51" s="32" t="s">
        <v>470</v>
      </c>
      <c r="AB51" s="32" t="s">
        <v>470</v>
      </c>
      <c r="AC51" s="32" t="s">
        <v>470</v>
      </c>
      <c r="AD51" s="32" t="s">
        <v>470</v>
      </c>
      <c r="AE51" s="32" t="s">
        <v>470</v>
      </c>
    </row>
    <row r="52" spans="1:31" s="383" customFormat="1" ht="12.95" hidden="1" customHeight="1" x14ac:dyDescent="0.2">
      <c r="A52" s="8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9" t="s">
        <v>470</v>
      </c>
      <c r="M52" s="49" t="s">
        <v>470</v>
      </c>
      <c r="N52" s="32" t="s">
        <v>470</v>
      </c>
      <c r="O52" s="32" t="s">
        <v>470</v>
      </c>
      <c r="P52" s="49" t="s">
        <v>470</v>
      </c>
      <c r="Q52" s="49" t="s">
        <v>470</v>
      </c>
      <c r="R52" s="32" t="s">
        <v>470</v>
      </c>
      <c r="S52" s="32" t="s">
        <v>470</v>
      </c>
      <c r="T52" s="49" t="s">
        <v>470</v>
      </c>
      <c r="U52" s="49" t="s">
        <v>470</v>
      </c>
      <c r="V52" s="32" t="s">
        <v>470</v>
      </c>
      <c r="W52" s="32" t="s">
        <v>470</v>
      </c>
      <c r="X52" s="49" t="s">
        <v>470</v>
      </c>
      <c r="Y52" s="49" t="s">
        <v>470</v>
      </c>
      <c r="Z52" s="32" t="s">
        <v>470</v>
      </c>
      <c r="AA52" s="32" t="s">
        <v>470</v>
      </c>
      <c r="AB52" s="32" t="s">
        <v>470</v>
      </c>
      <c r="AC52" s="32" t="s">
        <v>470</v>
      </c>
      <c r="AD52" s="32" t="s">
        <v>470</v>
      </c>
      <c r="AE52" s="32" t="s">
        <v>470</v>
      </c>
    </row>
    <row r="53" spans="1:31" s="383" customFormat="1" ht="12.95" customHeight="1" x14ac:dyDescent="0.2">
      <c r="A53" s="8" t="s">
        <v>489</v>
      </c>
      <c r="B53" s="436" t="s">
        <v>490</v>
      </c>
      <c r="C53" s="436"/>
      <c r="D53" s="436"/>
      <c r="E53" s="436"/>
      <c r="F53" s="436"/>
      <c r="G53" s="436"/>
      <c r="H53" s="436"/>
      <c r="I53" s="436"/>
      <c r="J53" s="436"/>
      <c r="K53" s="436"/>
      <c r="L53" s="32" t="s">
        <v>470</v>
      </c>
      <c r="M53" s="32" t="s">
        <v>470</v>
      </c>
      <c r="N53" s="32" t="s">
        <v>470</v>
      </c>
      <c r="O53" s="32" t="s">
        <v>470</v>
      </c>
      <c r="P53" s="32" t="s">
        <v>470</v>
      </c>
      <c r="Q53" s="32" t="s">
        <v>470</v>
      </c>
      <c r="R53" s="32" t="s">
        <v>470</v>
      </c>
      <c r="S53" s="32" t="s">
        <v>470</v>
      </c>
      <c r="T53" s="32" t="s">
        <v>470</v>
      </c>
      <c r="U53" s="32" t="s">
        <v>470</v>
      </c>
      <c r="V53" s="32" t="s">
        <v>470</v>
      </c>
      <c r="W53" s="32" t="s">
        <v>470</v>
      </c>
      <c r="X53" s="32" t="s">
        <v>470</v>
      </c>
      <c r="Y53" s="32" t="s">
        <v>470</v>
      </c>
      <c r="Z53" s="32" t="s">
        <v>470</v>
      </c>
      <c r="AA53" s="32" t="s">
        <v>470</v>
      </c>
      <c r="AB53" s="32" t="s">
        <v>470</v>
      </c>
      <c r="AC53" s="32" t="s">
        <v>470</v>
      </c>
      <c r="AD53" s="32" t="s">
        <v>470</v>
      </c>
      <c r="AE53" s="32" t="s">
        <v>470</v>
      </c>
    </row>
    <row r="54" spans="1:31" s="383" customFormat="1" ht="12.95" customHeight="1" x14ac:dyDescent="0.2">
      <c r="A54" s="10">
        <v>1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9" t="s">
        <v>470</v>
      </c>
      <c r="M54" s="49" t="s">
        <v>470</v>
      </c>
      <c r="N54" s="32" t="s">
        <v>470</v>
      </c>
      <c r="O54" s="32" t="s">
        <v>470</v>
      </c>
      <c r="P54" s="49" t="s">
        <v>470</v>
      </c>
      <c r="Q54" s="49" t="s">
        <v>470</v>
      </c>
      <c r="R54" s="32" t="s">
        <v>470</v>
      </c>
      <c r="S54" s="32" t="s">
        <v>470</v>
      </c>
      <c r="T54" s="49" t="s">
        <v>470</v>
      </c>
      <c r="U54" s="49" t="s">
        <v>470</v>
      </c>
      <c r="V54" s="32" t="s">
        <v>470</v>
      </c>
      <c r="W54" s="32" t="s">
        <v>470</v>
      </c>
      <c r="X54" s="49" t="s">
        <v>470</v>
      </c>
      <c r="Y54" s="49" t="s">
        <v>470</v>
      </c>
      <c r="Z54" s="32" t="s">
        <v>470</v>
      </c>
      <c r="AA54" s="32" t="s">
        <v>470</v>
      </c>
      <c r="AB54" s="32" t="s">
        <v>470</v>
      </c>
      <c r="AC54" s="32" t="s">
        <v>470</v>
      </c>
      <c r="AD54" s="32" t="s">
        <v>470</v>
      </c>
      <c r="AE54" s="32" t="s">
        <v>470</v>
      </c>
    </row>
    <row r="55" spans="1:31" s="383" customFormat="1" ht="12.95" hidden="1" customHeight="1" x14ac:dyDescent="0.2">
      <c r="A55" s="8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9" t="s">
        <v>470</v>
      </c>
      <c r="M55" s="49" t="s">
        <v>470</v>
      </c>
      <c r="N55" s="32" t="s">
        <v>470</v>
      </c>
      <c r="O55" s="32" t="s">
        <v>470</v>
      </c>
      <c r="P55" s="49" t="s">
        <v>470</v>
      </c>
      <c r="Q55" s="49" t="s">
        <v>470</v>
      </c>
      <c r="R55" s="32" t="s">
        <v>470</v>
      </c>
      <c r="S55" s="32" t="s">
        <v>470</v>
      </c>
      <c r="T55" s="49" t="s">
        <v>470</v>
      </c>
      <c r="U55" s="49" t="s">
        <v>470</v>
      </c>
      <c r="V55" s="32" t="s">
        <v>470</v>
      </c>
      <c r="W55" s="32" t="s">
        <v>470</v>
      </c>
      <c r="X55" s="49" t="s">
        <v>470</v>
      </c>
      <c r="Y55" s="49" t="s">
        <v>470</v>
      </c>
      <c r="Z55" s="32" t="s">
        <v>470</v>
      </c>
      <c r="AA55" s="32" t="s">
        <v>470</v>
      </c>
      <c r="AB55" s="32" t="s">
        <v>470</v>
      </c>
      <c r="AC55" s="32" t="s">
        <v>470</v>
      </c>
      <c r="AD55" s="32" t="s">
        <v>470</v>
      </c>
      <c r="AE55" s="32" t="s">
        <v>470</v>
      </c>
    </row>
    <row r="56" spans="1:31" s="383" customFormat="1" ht="12.95" customHeight="1" x14ac:dyDescent="0.2">
      <c r="A56" s="410" t="s">
        <v>100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32" t="s">
        <v>470</v>
      </c>
      <c r="M56" s="32" t="s">
        <v>470</v>
      </c>
      <c r="N56" s="32" t="s">
        <v>470</v>
      </c>
      <c r="O56" s="32" t="s">
        <v>470</v>
      </c>
      <c r="P56" s="32" t="s">
        <v>470</v>
      </c>
      <c r="Q56" s="32" t="s">
        <v>470</v>
      </c>
      <c r="R56" s="32" t="s">
        <v>470</v>
      </c>
      <c r="S56" s="32" t="s">
        <v>470</v>
      </c>
      <c r="T56" s="14">
        <v>1374</v>
      </c>
      <c r="U56" s="15">
        <v>217</v>
      </c>
      <c r="V56" s="77">
        <v>-1157</v>
      </c>
      <c r="W56" s="15">
        <v>15.8</v>
      </c>
      <c r="X56" s="32" t="s">
        <v>470</v>
      </c>
      <c r="Y56" s="32" t="s">
        <v>470</v>
      </c>
      <c r="Z56" s="32" t="s">
        <v>470</v>
      </c>
      <c r="AA56" s="32" t="s">
        <v>470</v>
      </c>
      <c r="AB56" s="14">
        <v>1374</v>
      </c>
      <c r="AC56" s="15">
        <v>217</v>
      </c>
      <c r="AD56" s="77">
        <v>-1157</v>
      </c>
      <c r="AE56" s="15">
        <v>15.8</v>
      </c>
    </row>
    <row r="57" spans="1:31" s="383" customFormat="1" ht="12.95" customHeight="1" x14ac:dyDescent="0.2">
      <c r="A57" s="410" t="s">
        <v>491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32" t="s">
        <v>470</v>
      </c>
      <c r="M57" s="32" t="s">
        <v>470</v>
      </c>
      <c r="N57" s="8"/>
      <c r="O57" s="8"/>
      <c r="P57" s="32" t="s">
        <v>470</v>
      </c>
      <c r="Q57" s="32" t="s">
        <v>470</v>
      </c>
      <c r="R57" s="8"/>
      <c r="S57" s="8"/>
      <c r="T57" s="15">
        <v>100</v>
      </c>
      <c r="U57" s="15">
        <v>100</v>
      </c>
      <c r="V57" s="8"/>
      <c r="W57" s="8"/>
      <c r="X57" s="32" t="s">
        <v>470</v>
      </c>
      <c r="Y57" s="32" t="s">
        <v>470</v>
      </c>
      <c r="Z57" s="8"/>
      <c r="AA57" s="8"/>
      <c r="AB57" s="15">
        <v>100</v>
      </c>
      <c r="AC57" s="15">
        <v>100</v>
      </c>
      <c r="AD57" s="8"/>
      <c r="AE57" s="8"/>
    </row>
    <row r="58" spans="1:31" s="383" customFormat="1" ht="12.95" customHeight="1" x14ac:dyDescent="0.2"/>
    <row r="59" spans="1:31" s="383" customFormat="1" ht="12.95" customHeight="1" x14ac:dyDescent="0.2"/>
    <row r="60" spans="1:31" s="383" customFormat="1" ht="12.95" customHeight="1" x14ac:dyDescent="0.2">
      <c r="B60" s="413" t="s">
        <v>492</v>
      </c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</row>
    <row r="61" spans="1:31" s="383" customFormat="1" ht="12.95" customHeight="1" x14ac:dyDescent="0.2">
      <c r="AC61" s="387" t="s">
        <v>462</v>
      </c>
      <c r="AD61" s="387"/>
      <c r="AE61" s="387"/>
    </row>
    <row r="62" spans="1:31" s="383" customFormat="1" ht="24.95" customHeight="1" x14ac:dyDescent="0.2">
      <c r="A62" s="398" t="s">
        <v>493</v>
      </c>
      <c r="B62" s="398" t="s">
        <v>494</v>
      </c>
      <c r="C62" s="398" t="s">
        <v>495</v>
      </c>
      <c r="D62" s="398"/>
      <c r="E62" s="398" t="s">
        <v>496</v>
      </c>
      <c r="F62" s="398"/>
      <c r="G62" s="398" t="s">
        <v>497</v>
      </c>
      <c r="H62" s="398"/>
      <c r="I62" s="398" t="s">
        <v>498</v>
      </c>
      <c r="J62" s="398"/>
      <c r="K62" s="398" t="s">
        <v>48</v>
      </c>
      <c r="L62" s="398"/>
      <c r="M62" s="398"/>
      <c r="N62" s="398"/>
      <c r="O62" s="398"/>
      <c r="P62" s="398"/>
      <c r="Q62" s="398"/>
      <c r="R62" s="398"/>
      <c r="S62" s="398"/>
      <c r="T62" s="398"/>
      <c r="U62" s="398" t="s">
        <v>499</v>
      </c>
      <c r="V62" s="398"/>
      <c r="W62" s="398"/>
      <c r="X62" s="398"/>
      <c r="Y62" s="398"/>
      <c r="Z62" s="398" t="s">
        <v>500</v>
      </c>
      <c r="AA62" s="398"/>
      <c r="AB62" s="398"/>
      <c r="AC62" s="398"/>
      <c r="AD62" s="398"/>
      <c r="AE62" s="398"/>
    </row>
    <row r="63" spans="1:31" s="383" customFormat="1" ht="44.1" customHeight="1" x14ac:dyDescent="0.2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 t="s">
        <v>501</v>
      </c>
      <c r="L63" s="398"/>
      <c r="M63" s="398" t="s">
        <v>502</v>
      </c>
      <c r="N63" s="398"/>
      <c r="O63" s="398" t="s">
        <v>503</v>
      </c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</row>
    <row r="64" spans="1:31" s="383" customFormat="1" ht="44.1" customHeight="1" x14ac:dyDescent="0.2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 t="s">
        <v>150</v>
      </c>
      <c r="P64" s="398"/>
      <c r="Q64" s="398" t="s">
        <v>504</v>
      </c>
      <c r="R64" s="398"/>
      <c r="S64" s="398" t="s">
        <v>505</v>
      </c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</row>
    <row r="65" spans="1:31" s="383" customFormat="1" ht="12.95" customHeight="1" x14ac:dyDescent="0.2">
      <c r="A65" s="10">
        <v>1</v>
      </c>
      <c r="B65" s="10">
        <v>2</v>
      </c>
      <c r="C65" s="417">
        <v>3</v>
      </c>
      <c r="D65" s="417"/>
      <c r="E65" s="417">
        <v>4</v>
      </c>
      <c r="F65" s="417"/>
      <c r="G65" s="417">
        <v>5</v>
      </c>
      <c r="H65" s="417"/>
      <c r="I65" s="417">
        <v>6</v>
      </c>
      <c r="J65" s="417"/>
      <c r="K65" s="417">
        <v>7</v>
      </c>
      <c r="L65" s="417"/>
      <c r="M65" s="417">
        <v>8</v>
      </c>
      <c r="N65" s="417"/>
      <c r="O65" s="417">
        <v>9</v>
      </c>
      <c r="P65" s="417"/>
      <c r="Q65" s="417">
        <v>10</v>
      </c>
      <c r="R65" s="417"/>
      <c r="S65" s="417">
        <v>11</v>
      </c>
      <c r="T65" s="417"/>
      <c r="U65" s="417">
        <v>12</v>
      </c>
      <c r="V65" s="417"/>
      <c r="W65" s="417"/>
      <c r="X65" s="417"/>
      <c r="Y65" s="417"/>
      <c r="Z65" s="417">
        <v>13</v>
      </c>
      <c r="AA65" s="417"/>
      <c r="AB65" s="417"/>
      <c r="AC65" s="417"/>
      <c r="AD65" s="417"/>
      <c r="AE65" s="417"/>
    </row>
    <row r="66" spans="1:31" s="383" customFormat="1" ht="12.95" customHeight="1" x14ac:dyDescent="0.2">
      <c r="A66" s="10">
        <v>1</v>
      </c>
      <c r="B66" s="49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20"/>
      <c r="N66" s="420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</row>
    <row r="67" spans="1:31" s="383" customFormat="1" ht="12.95" hidden="1" customHeight="1" x14ac:dyDescent="0.2">
      <c r="A67" s="8"/>
      <c r="B67" s="49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20"/>
      <c r="N67" s="420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</row>
    <row r="68" spans="1:31" s="383" customFormat="1" ht="12.95" customHeight="1" x14ac:dyDescent="0.2">
      <c r="A68" s="398" t="s">
        <v>100</v>
      </c>
      <c r="B68" s="398"/>
      <c r="C68" s="398"/>
      <c r="D68" s="398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</row>
    <row r="69" spans="1:31" s="383" customFormat="1" ht="12.95" customHeight="1" x14ac:dyDescent="0.2"/>
    <row r="70" spans="1:31" s="383" customFormat="1" ht="12.95" customHeight="1" x14ac:dyDescent="0.2"/>
    <row r="71" spans="1:31" s="383" customFormat="1" ht="12.95" customHeight="1" x14ac:dyDescent="0.2">
      <c r="B71" s="86" t="s">
        <v>188</v>
      </c>
    </row>
    <row r="72" spans="1:31" s="383" customFormat="1" ht="12.95" customHeight="1" x14ac:dyDescent="0.2">
      <c r="B72" s="411" t="s">
        <v>189</v>
      </c>
      <c r="C72" s="411"/>
      <c r="D72" s="411"/>
      <c r="E72" s="411"/>
      <c r="F72" s="411"/>
      <c r="L72" s="404"/>
      <c r="M72" s="404"/>
      <c r="N72" s="404"/>
      <c r="O72" s="404"/>
      <c r="P72" s="404"/>
      <c r="Q72" s="404"/>
      <c r="V72" s="411" t="s">
        <v>39</v>
      </c>
      <c r="W72" s="411"/>
      <c r="X72" s="411"/>
      <c r="Y72" s="411"/>
      <c r="Z72" s="411"/>
      <c r="AA72" s="411"/>
      <c r="AB72" s="411"/>
    </row>
    <row r="73" spans="1:31" s="383" customFormat="1" ht="12.95" customHeight="1" x14ac:dyDescent="0.2">
      <c r="B73" s="408" t="s">
        <v>190</v>
      </c>
      <c r="C73" s="408"/>
      <c r="D73" s="408"/>
      <c r="E73" s="408"/>
      <c r="F73" s="408"/>
      <c r="L73" s="408" t="s">
        <v>191</v>
      </c>
      <c r="M73" s="408"/>
      <c r="N73" s="408"/>
      <c r="O73" s="408"/>
      <c r="P73" s="408"/>
      <c r="Q73" s="408"/>
      <c r="V73" s="408" t="s">
        <v>192</v>
      </c>
      <c r="W73" s="408"/>
      <c r="X73" s="408"/>
      <c r="Y73" s="408"/>
      <c r="Z73" s="408"/>
      <c r="AA73" s="408"/>
      <c r="AB73" s="408"/>
    </row>
  </sheetData>
  <mergeCells count="203">
    <mergeCell ref="B72:F72"/>
    <mergeCell ref="L72:Q72"/>
    <mergeCell ref="V72:AB72"/>
    <mergeCell ref="B73:F73"/>
    <mergeCell ref="L73:Q73"/>
    <mergeCell ref="V73:AB73"/>
    <mergeCell ref="K68:L68"/>
    <mergeCell ref="M68:N68"/>
    <mergeCell ref="O68:P68"/>
    <mergeCell ref="Q68:R68"/>
    <mergeCell ref="S68:T68"/>
    <mergeCell ref="U68:Y68"/>
    <mergeCell ref="O67:P67"/>
    <mergeCell ref="Q67:R67"/>
    <mergeCell ref="S67:T67"/>
    <mergeCell ref="U67:Y67"/>
    <mergeCell ref="Z67:AE67"/>
    <mergeCell ref="A68:B68"/>
    <mergeCell ref="C68:D68"/>
    <mergeCell ref="E68:F68"/>
    <mergeCell ref="G68:H68"/>
    <mergeCell ref="I68:J68"/>
    <mergeCell ref="C67:D67"/>
    <mergeCell ref="E67:F67"/>
    <mergeCell ref="G67:H67"/>
    <mergeCell ref="I67:J67"/>
    <mergeCell ref="K67:L67"/>
    <mergeCell ref="M67:N67"/>
    <mergeCell ref="Z68:AE68"/>
    <mergeCell ref="M66:N66"/>
    <mergeCell ref="O66:P66"/>
    <mergeCell ref="Q66:R66"/>
    <mergeCell ref="S66:T66"/>
    <mergeCell ref="U66:Y66"/>
    <mergeCell ref="Z66:AE66"/>
    <mergeCell ref="O65:P65"/>
    <mergeCell ref="Q65:R65"/>
    <mergeCell ref="S65:T65"/>
    <mergeCell ref="U65:Y65"/>
    <mergeCell ref="Z65:AE65"/>
    <mergeCell ref="M65:N65"/>
    <mergeCell ref="C66:D66"/>
    <mergeCell ref="E66:F66"/>
    <mergeCell ref="G66:H66"/>
    <mergeCell ref="I66:J66"/>
    <mergeCell ref="K66:L66"/>
    <mergeCell ref="C65:D65"/>
    <mergeCell ref="E65:F65"/>
    <mergeCell ref="G65:H65"/>
    <mergeCell ref="I65:J65"/>
    <mergeCell ref="K65:L65"/>
    <mergeCell ref="U62:Y64"/>
    <mergeCell ref="Z62:AE64"/>
    <mergeCell ref="K63:L64"/>
    <mergeCell ref="M63:N64"/>
    <mergeCell ref="O63:T63"/>
    <mergeCell ref="O64:P64"/>
    <mergeCell ref="Q64:R64"/>
    <mergeCell ref="S64:T64"/>
    <mergeCell ref="A57:K57"/>
    <mergeCell ref="B60:AE60"/>
    <mergeCell ref="AC61:AE61"/>
    <mergeCell ref="A62:A64"/>
    <mergeCell ref="B62:B64"/>
    <mergeCell ref="C62:D64"/>
    <mergeCell ref="E62:F64"/>
    <mergeCell ref="G62:H64"/>
    <mergeCell ref="I62:J64"/>
    <mergeCell ref="K62:T62"/>
    <mergeCell ref="B51:K51"/>
    <mergeCell ref="B52:K52"/>
    <mergeCell ref="B53:K53"/>
    <mergeCell ref="B54:K54"/>
    <mergeCell ref="B55:K55"/>
    <mergeCell ref="A56:K56"/>
    <mergeCell ref="B45:K45"/>
    <mergeCell ref="B46:K46"/>
    <mergeCell ref="B47:K47"/>
    <mergeCell ref="B48:K48"/>
    <mergeCell ref="B49:K49"/>
    <mergeCell ref="B50:K50"/>
    <mergeCell ref="B39:K39"/>
    <mergeCell ref="B40:K40"/>
    <mergeCell ref="B41:K41"/>
    <mergeCell ref="B42:K42"/>
    <mergeCell ref="B43:K43"/>
    <mergeCell ref="B44:K44"/>
    <mergeCell ref="B33:K33"/>
    <mergeCell ref="B34:K34"/>
    <mergeCell ref="B35:K35"/>
    <mergeCell ref="B36:K36"/>
    <mergeCell ref="B37:K37"/>
    <mergeCell ref="B38:K38"/>
    <mergeCell ref="B27:K27"/>
    <mergeCell ref="B28:K28"/>
    <mergeCell ref="B29:K29"/>
    <mergeCell ref="B30:K30"/>
    <mergeCell ref="B31:K31"/>
    <mergeCell ref="B32:K32"/>
    <mergeCell ref="B23:AE23"/>
    <mergeCell ref="AC24:AE24"/>
    <mergeCell ref="A25:A26"/>
    <mergeCell ref="B25:K26"/>
    <mergeCell ref="L25:O25"/>
    <mergeCell ref="P25:S25"/>
    <mergeCell ref="T25:W25"/>
    <mergeCell ref="X25:AA25"/>
    <mergeCell ref="AB25:AE25"/>
    <mergeCell ref="A20:U20"/>
    <mergeCell ref="V20:W20"/>
    <mergeCell ref="X20:Y20"/>
    <mergeCell ref="Z20:AA20"/>
    <mergeCell ref="AB20:AC20"/>
    <mergeCell ref="AD20:AE20"/>
    <mergeCell ref="AB18:AC18"/>
    <mergeCell ref="AD18:AE18"/>
    <mergeCell ref="C19:F19"/>
    <mergeCell ref="G19:P19"/>
    <mergeCell ref="Q19:U19"/>
    <mergeCell ref="V19:W19"/>
    <mergeCell ref="X19:Y19"/>
    <mergeCell ref="Z19:AA19"/>
    <mergeCell ref="AB19:AC19"/>
    <mergeCell ref="AD19:AE19"/>
    <mergeCell ref="C18:F18"/>
    <mergeCell ref="G18:P18"/>
    <mergeCell ref="Q18:U18"/>
    <mergeCell ref="V18:W18"/>
    <mergeCell ref="X18:Y18"/>
    <mergeCell ref="Z18:AA18"/>
    <mergeCell ref="C16:F16"/>
    <mergeCell ref="G16:P16"/>
    <mergeCell ref="Q16:U16"/>
    <mergeCell ref="V16:W16"/>
    <mergeCell ref="X16:Y16"/>
    <mergeCell ref="Z16:AA16"/>
    <mergeCell ref="AB16:AC16"/>
    <mergeCell ref="AD16:AE16"/>
    <mergeCell ref="C17:F17"/>
    <mergeCell ref="G17:P17"/>
    <mergeCell ref="Q17:U17"/>
    <mergeCell ref="V17:W17"/>
    <mergeCell ref="X17:Y17"/>
    <mergeCell ref="Z17:AA17"/>
    <mergeCell ref="AB17:AC17"/>
    <mergeCell ref="AD17:AE17"/>
    <mergeCell ref="T8:V8"/>
    <mergeCell ref="W8:Y8"/>
    <mergeCell ref="Z8:AB8"/>
    <mergeCell ref="A14:A15"/>
    <mergeCell ref="B14:B15"/>
    <mergeCell ref="C14:F15"/>
    <mergeCell ref="G14:P15"/>
    <mergeCell ref="Q14:U15"/>
    <mergeCell ref="V14:AA14"/>
    <mergeCell ref="AB14:AC15"/>
    <mergeCell ref="B12:AE12"/>
    <mergeCell ref="AD14:AE15"/>
    <mergeCell ref="V15:W15"/>
    <mergeCell ref="X15:Y15"/>
    <mergeCell ref="Z15:AA15"/>
    <mergeCell ref="C7:F7"/>
    <mergeCell ref="G7:O7"/>
    <mergeCell ref="P7:S7"/>
    <mergeCell ref="T7:V7"/>
    <mergeCell ref="W7:Y7"/>
    <mergeCell ref="Z7:AB7"/>
    <mergeCell ref="AC7:AE7"/>
    <mergeCell ref="A10:O10"/>
    <mergeCell ref="P10:S10"/>
    <mergeCell ref="T10:V10"/>
    <mergeCell ref="W10:Y10"/>
    <mergeCell ref="Z10:AB10"/>
    <mergeCell ref="AC10:AE10"/>
    <mergeCell ref="AC8:AE8"/>
    <mergeCell ref="C9:F9"/>
    <mergeCell ref="G9:O9"/>
    <mergeCell ref="P9:S9"/>
    <mergeCell ref="T9:V9"/>
    <mergeCell ref="W9:Y9"/>
    <mergeCell ref="Z9:AB9"/>
    <mergeCell ref="AC9:AE9"/>
    <mergeCell ref="C8:F8"/>
    <mergeCell ref="G8:O8"/>
    <mergeCell ref="P8:S8"/>
    <mergeCell ref="W5:Y5"/>
    <mergeCell ref="C6:F6"/>
    <mergeCell ref="G6:O6"/>
    <mergeCell ref="P6:S6"/>
    <mergeCell ref="T6:V6"/>
    <mergeCell ref="W6:Y6"/>
    <mergeCell ref="B2:AE2"/>
    <mergeCell ref="A4:A5"/>
    <mergeCell ref="B4:B5"/>
    <mergeCell ref="C4:F5"/>
    <mergeCell ref="G4:O5"/>
    <mergeCell ref="P4:Y4"/>
    <mergeCell ref="Z4:AB5"/>
    <mergeCell ref="AC4:AE5"/>
    <mergeCell ref="P5:S5"/>
    <mergeCell ref="T5:V5"/>
    <mergeCell ref="Z6:AB6"/>
    <mergeCell ref="AC6:AE6"/>
  </mergeCells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Осн. фін. пок.</vt:lpstr>
      <vt:lpstr>I. Формування фін. рез.</vt:lpstr>
      <vt:lpstr>ІІ. Розр. з бюджетом</vt:lpstr>
      <vt:lpstr>ІІІ. Рух грош. коштів</vt:lpstr>
      <vt:lpstr>IV. Кап. інвестиції</vt:lpstr>
      <vt:lpstr> V. Коефіцієнти</vt:lpstr>
      <vt:lpstr>Iнформація до ФП</vt:lpstr>
      <vt:lpstr>Продовження інф. до ФП</vt:lpstr>
    </vt:vector>
  </TitlesOfParts>
  <Company>ГП ОМТП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ials_dpippdm_smm</dc:creator>
  <cp:lastModifiedBy>Синяньска Людмила Євгеівна</cp:lastModifiedBy>
  <dcterms:created xsi:type="dcterms:W3CDTF">2016-10-31T14:23:05Z</dcterms:created>
  <dcterms:modified xsi:type="dcterms:W3CDTF">2016-11-29T09:45:43Z</dcterms:modified>
</cp:coreProperties>
</file>